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2"/>
  <workbookPr defaultThemeVersion="166925"/>
  <mc:AlternateContent xmlns:mc="http://schemas.openxmlformats.org/markup-compatibility/2006">
    <mc:Choice Requires="x15">
      <x15ac:absPath xmlns:x15ac="http://schemas.microsoft.com/office/spreadsheetml/2010/11/ac" url="https://researchireland.sharepoint.com/sites/Prog/IRDIF/2025 Call Planning/Website and eAlert Documents/"/>
    </mc:Choice>
  </mc:AlternateContent>
  <xr:revisionPtr revIDLastSave="0" documentId="8_{198F7D54-9552-4A2E-8582-1D9EB959D98F}" xr6:coauthVersionLast="47" xr6:coauthVersionMax="47" xr10:uidLastSave="{00000000-0000-0000-0000-000000000000}"/>
  <bookViews>
    <workbookView xWindow="28680" yWindow="-120" windowWidth="29040" windowHeight="15720" xr2:uid="{B99B2135-A234-417D-AB55-FBDC2E71B828}"/>
  </bookViews>
  <sheets>
    <sheet name="Instructions" sheetId="7" r:id="rId1"/>
    <sheet name="START HERE" sheetId="12" r:id="rId2"/>
    <sheet name="1.IndustryPartner Project Costs" sheetId="6" r:id="rId3"/>
    <sheet name="2. Industrial Research" sheetId="2" r:id="rId4"/>
    <sheet name="3. Experimental Development" sheetId="13" r:id="rId5"/>
    <sheet name="4. Fundamental Research" sheetId="11" r:id="rId6"/>
  </sheets>
  <calcPr calcId="191028"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11" l="1"/>
  <c r="D29" i="11"/>
  <c r="C29" i="11"/>
  <c r="C34" i="13"/>
  <c r="E27" i="13" l="1"/>
  <c r="E28" i="13"/>
  <c r="E29" i="13"/>
  <c r="C14" i="13"/>
  <c r="C13" i="13"/>
  <c r="C12" i="13"/>
  <c r="D32" i="11"/>
  <c r="C32" i="11"/>
  <c r="D31" i="11"/>
  <c r="C31" i="11"/>
  <c r="C30" i="11"/>
  <c r="E30" i="13" l="1"/>
  <c r="C15" i="13"/>
  <c r="B41" i="13" s="1"/>
  <c r="C12" i="11"/>
  <c r="E24" i="11"/>
  <c r="E23" i="11"/>
  <c r="E22" i="11"/>
  <c r="E25" i="11" l="1"/>
  <c r="G6" i="6" l="1"/>
  <c r="E29" i="2" l="1"/>
  <c r="E27" i="2"/>
  <c r="H20" i="6" l="1"/>
  <c r="H21" i="6"/>
  <c r="H22" i="6"/>
  <c r="H23" i="6"/>
  <c r="E34" i="6"/>
  <c r="E35" i="6"/>
  <c r="E36" i="6"/>
  <c r="E37" i="6"/>
  <c r="E38" i="6"/>
  <c r="E39" i="6"/>
  <c r="E33" i="6"/>
  <c r="C12" i="2"/>
  <c r="C13" i="2"/>
  <c r="C14" i="2"/>
  <c r="E28" i="2" l="1"/>
  <c r="E30" i="2" s="1"/>
  <c r="D52" i="6"/>
  <c r="D59" i="6" s="1"/>
  <c r="C52" i="6"/>
  <c r="C59" i="6" s="1"/>
  <c r="E51" i="6"/>
  <c r="E50" i="6"/>
  <c r="E49" i="6"/>
  <c r="E48" i="6"/>
  <c r="E47" i="6"/>
  <c r="E46" i="6"/>
  <c r="E45" i="6"/>
  <c r="C40" i="6"/>
  <c r="C58" i="6" s="1"/>
  <c r="D37" i="13" l="1"/>
  <c r="D37" i="2"/>
  <c r="C37" i="13"/>
  <c r="E37" i="13" s="1"/>
  <c r="C37" i="2"/>
  <c r="C36" i="13"/>
  <c r="C36" i="2"/>
  <c r="E32" i="11"/>
  <c r="E59" i="6"/>
  <c r="E52" i="6"/>
  <c r="E37" i="2" l="1"/>
  <c r="D40" i="6"/>
  <c r="D58" i="6" s="1"/>
  <c r="G27" i="6"/>
  <c r="D57" i="6" s="1"/>
  <c r="F27" i="6"/>
  <c r="C57" i="6" s="1"/>
  <c r="H26" i="6"/>
  <c r="H25" i="6"/>
  <c r="H24" i="6"/>
  <c r="F14" i="6"/>
  <c r="D56" i="6" s="1"/>
  <c r="D34" i="2" s="1"/>
  <c r="E14" i="6"/>
  <c r="C56" i="6" s="1"/>
  <c r="C34" i="2" s="1"/>
  <c r="G13" i="6"/>
  <c r="G12" i="6"/>
  <c r="G11" i="6"/>
  <c r="G10" i="6"/>
  <c r="G9" i="6"/>
  <c r="G8" i="6"/>
  <c r="G7" i="6"/>
  <c r="D36" i="13" l="1"/>
  <c r="E36" i="13" s="1"/>
  <c r="D36" i="2"/>
  <c r="D35" i="13"/>
  <c r="D35" i="2"/>
  <c r="C35" i="13"/>
  <c r="C35" i="2"/>
  <c r="D34" i="13"/>
  <c r="E29" i="11"/>
  <c r="E31" i="11"/>
  <c r="E30" i="11"/>
  <c r="E56" i="6"/>
  <c r="E57" i="6"/>
  <c r="E58" i="6"/>
  <c r="G14" i="6"/>
  <c r="H27" i="6"/>
  <c r="E40" i="6"/>
  <c r="E35" i="13" l="1"/>
  <c r="E34" i="13"/>
  <c r="E33" i="11"/>
  <c r="B35" i="11" s="1"/>
  <c r="E35" i="2"/>
  <c r="E34" i="2"/>
  <c r="E38" i="13" l="1"/>
  <c r="B40" i="13" s="1"/>
  <c r="B42" i="13" s="1"/>
  <c r="B43" i="13"/>
  <c r="E36" i="2"/>
  <c r="E38" i="2" l="1"/>
  <c r="B40" i="2" s="1"/>
  <c r="E60" i="6" l="1"/>
  <c r="C15" i="2"/>
  <c r="B41" i="2" s="1"/>
  <c r="B42" i="2" s="1"/>
  <c r="B43" i="2" l="1"/>
</calcChain>
</file>

<file path=xl/sharedStrings.xml><?xml version="1.0" encoding="utf-8"?>
<sst xmlns="http://schemas.openxmlformats.org/spreadsheetml/2006/main" count="202" uniqueCount="99">
  <si>
    <t xml:space="preserve">Overview of Tabs:
</t>
  </si>
  <si>
    <t>START HERE</t>
  </si>
  <si>
    <t>Tab 1: Industry Partner Project Costs</t>
  </si>
  <si>
    <t>Tab 2: Industrial Research</t>
  </si>
  <si>
    <t>Tab 3: Experimental Development</t>
  </si>
  <si>
    <t xml:space="preserve">Tab 4: Fundamental Research </t>
  </si>
  <si>
    <t>Instructions for Budget Calculations:</t>
  </si>
  <si>
    <r>
      <t xml:space="preserve">Under State aid guidelines, the permitted Research Ireland funding rate (aid intensity) can vary from 25% to a maximum of  100% of total project costs depending on the size of the Industry Partner and the type of research involved. </t>
    </r>
    <r>
      <rPr>
        <b/>
        <i/>
        <sz val="11"/>
        <color theme="1"/>
        <rFont val="Calibri"/>
        <family val="2"/>
        <scheme val="minor"/>
      </rPr>
      <t>Research Ireland will fund up to a maximum of €100,000 in direct costs to support the Fellow's salary (or teaching buy-out), open-access publishing and mobility/travel costs only, irrespective of the requested aid intensity.</t>
    </r>
  </si>
  <si>
    <r>
      <rPr>
        <b/>
        <u/>
        <sz val="11"/>
        <color theme="1"/>
        <rFont val="Calibri"/>
        <family val="2"/>
        <scheme val="minor"/>
      </rPr>
      <t xml:space="preserve">Step 1: </t>
    </r>
    <r>
      <rPr>
        <sz val="11"/>
        <color theme="1"/>
        <rFont val="Calibri"/>
        <family val="2"/>
        <scheme val="minor"/>
      </rPr>
      <t>Navigate to the tab "START HERE" and select the appropriate research category from the dropdown list.</t>
    </r>
  </si>
  <si>
    <r>
      <rPr>
        <b/>
        <u/>
        <sz val="11"/>
        <color rgb="FF000000"/>
        <rFont val="Calibri"/>
        <scheme val="minor"/>
      </rPr>
      <t>Step 2:</t>
    </r>
    <r>
      <rPr>
        <b/>
        <sz val="11"/>
        <color rgb="FF000000"/>
        <rFont val="Calibri"/>
        <scheme val="minor"/>
      </rPr>
      <t xml:space="preserve"> </t>
    </r>
    <r>
      <rPr>
        <sz val="11"/>
        <color rgb="FF000000"/>
        <rFont val="Calibri"/>
        <scheme val="minor"/>
      </rPr>
      <t>Navigate to tab "1.IndustryPartner Project Costs". Enter all relevant data for the industry partner's contributions into the yellow cells.</t>
    </r>
  </si>
  <si>
    <t xml:space="preserve">Note: While there is no cost-share requirement for projects under the category of Fundamental Research, in-kind contributions from the industry partner are encouraged by Research Ireland. </t>
  </si>
  <si>
    <r>
      <rPr>
        <b/>
        <u/>
        <sz val="11"/>
        <color theme="1"/>
        <rFont val="Calibri"/>
        <family val="2"/>
        <scheme val="minor"/>
      </rPr>
      <t>Step 3:</t>
    </r>
    <r>
      <rPr>
        <b/>
        <sz val="11"/>
        <color theme="1"/>
        <rFont val="Calibri"/>
        <family val="2"/>
        <scheme val="minor"/>
      </rPr>
      <t xml:space="preserve"> </t>
    </r>
    <r>
      <rPr>
        <sz val="11"/>
        <color theme="1"/>
        <rFont val="Calibri"/>
        <family val="2"/>
        <scheme val="minor"/>
      </rPr>
      <t>Enter relevant data into one of the following tabs that corresponds with the research category selected in Step 1:</t>
    </r>
  </si>
  <si>
    <t xml:space="preserve">Tab 2: For Industrial Research project category only. </t>
  </si>
  <si>
    <t xml:space="preserve">Tab 3: For Experimental Development project category only. </t>
  </si>
  <si>
    <t xml:space="preserve">Tab 4: For Fundamental Research project category only. </t>
  </si>
  <si>
    <t xml:space="preserve"> Note: Complete one tab only. Do not complete more than one of these tabs. </t>
  </si>
  <si>
    <t xml:space="preserve">Further Instructions for completing Tab 2, Tab 3 or Tab 4: </t>
  </si>
  <si>
    <r>
      <rPr>
        <b/>
        <u/>
        <sz val="11"/>
        <color theme="1"/>
        <rFont val="Calibri"/>
        <family val="2"/>
        <scheme val="minor"/>
      </rPr>
      <t>Step 4:</t>
    </r>
    <r>
      <rPr>
        <sz val="11"/>
        <color theme="1"/>
        <rFont val="Calibri"/>
        <family val="2"/>
        <scheme val="minor"/>
      </rPr>
      <t xml:space="preserve"> Section A: Applicant Details. Please complete the yellow cells</t>
    </r>
  </si>
  <si>
    <r>
      <rPr>
        <b/>
        <u/>
        <sz val="11"/>
        <color rgb="FF000000"/>
        <rFont val="Calibri"/>
        <scheme val="minor"/>
      </rPr>
      <t>Step 5:</t>
    </r>
    <r>
      <rPr>
        <sz val="11"/>
        <color rgb="FF000000"/>
        <rFont val="Calibri"/>
        <scheme val="minor"/>
      </rPr>
      <t xml:space="preserve"> Section B: Industry Partner Details. Please complete the yellow cells</t>
    </r>
  </si>
  <si>
    <r>
      <rPr>
        <b/>
        <u/>
        <sz val="11"/>
        <color theme="1"/>
        <rFont val="Calibri"/>
        <family val="2"/>
        <scheme val="minor"/>
      </rPr>
      <t>Step 6:</t>
    </r>
    <r>
      <rPr>
        <sz val="11"/>
        <color theme="1"/>
        <rFont val="Calibri"/>
        <family val="2"/>
        <scheme val="minor"/>
      </rPr>
      <t xml:space="preserve"> Section C: Determination of allowed aid intensity.</t>
    </r>
    <r>
      <rPr>
        <b/>
        <sz val="11"/>
        <color theme="1"/>
        <rFont val="Calibri"/>
        <family val="2"/>
        <scheme val="minor"/>
      </rPr>
      <t xml:space="preserve"> </t>
    </r>
    <r>
      <rPr>
        <sz val="11"/>
        <color theme="1"/>
        <rFont val="Calibri"/>
        <family val="2"/>
        <scheme val="minor"/>
      </rPr>
      <t xml:space="preserve">Please select from the dropdown menus in the yellow cells: </t>
    </r>
  </si>
  <si>
    <r>
      <rPr>
        <sz val="11"/>
        <color rgb="FF000000"/>
        <rFont val="Calibri"/>
        <scheme val="minor"/>
      </rPr>
      <t>Grant aid intensity 1: the category of research</t>
    </r>
    <r>
      <rPr>
        <i/>
        <sz val="11"/>
        <color rgb="FF000000"/>
        <rFont val="Calibri"/>
        <scheme val="minor"/>
      </rPr>
      <t xml:space="preserve"> </t>
    </r>
    <r>
      <rPr>
        <i/>
        <sz val="11"/>
        <color rgb="FFC00000"/>
        <rFont val="Calibri"/>
        <scheme val="minor"/>
      </rPr>
      <t xml:space="preserve">(Note: applies to Tab 2, Tab 3 and Tab 4) 
</t>
    </r>
    <r>
      <rPr>
        <sz val="11"/>
        <color rgb="FF000000"/>
        <rFont val="Calibri"/>
        <scheme val="minor"/>
      </rPr>
      <t>Grant aid intensity 2: the size of the enterprise [Industry Partner]</t>
    </r>
    <r>
      <rPr>
        <sz val="11"/>
        <color rgb="FFFF0000"/>
        <rFont val="Calibri"/>
        <scheme val="minor"/>
      </rPr>
      <t xml:space="preserve"> </t>
    </r>
    <r>
      <rPr>
        <i/>
        <sz val="11"/>
        <color rgb="FFC00000"/>
        <rFont val="Calibri"/>
        <scheme val="minor"/>
      </rPr>
      <t xml:space="preserve">(Note: applies to Tab 2 and Tab 3 only) 
</t>
    </r>
    <r>
      <rPr>
        <sz val="11"/>
        <color rgb="FF000000"/>
        <rFont val="Calibri"/>
        <scheme val="minor"/>
      </rPr>
      <t>Grant aid intensity 3: indicate whether additional aid is requested for wide dissemination of results OR availability of licences OR assisted region</t>
    </r>
    <r>
      <rPr>
        <i/>
        <sz val="11"/>
        <color rgb="FF000000"/>
        <rFont val="Calibri"/>
        <scheme val="minor"/>
      </rPr>
      <t xml:space="preserve"> </t>
    </r>
    <r>
      <rPr>
        <i/>
        <sz val="11"/>
        <color rgb="FFC00000"/>
        <rFont val="Calibri"/>
        <scheme val="minor"/>
      </rPr>
      <t xml:space="preserve">(Note: applies to Tab 2 and Tab 3 only)
</t>
    </r>
    <r>
      <rPr>
        <sz val="11"/>
        <color rgb="FF000000"/>
        <rFont val="Calibri"/>
        <scheme val="minor"/>
      </rPr>
      <t xml:space="preserve">
The maximum % of Research Ireland funding (aid intensity) will be automatically calculated.</t>
    </r>
  </si>
  <si>
    <r>
      <rPr>
        <b/>
        <u/>
        <sz val="11"/>
        <color theme="1"/>
        <rFont val="Calibri"/>
        <family val="2"/>
        <scheme val="minor"/>
      </rPr>
      <t>Step 7:</t>
    </r>
    <r>
      <rPr>
        <b/>
        <sz val="11"/>
        <color theme="1"/>
        <rFont val="Calibri"/>
        <family val="2"/>
        <scheme val="minor"/>
      </rPr>
      <t xml:space="preserve"> </t>
    </r>
    <r>
      <rPr>
        <sz val="11"/>
        <color theme="1"/>
        <rFont val="Calibri"/>
        <family val="2"/>
        <scheme val="minor"/>
      </rPr>
      <t xml:space="preserve">Section D: Total Project Costs. Please input the Research Ireland requested portion of the budget (i.e. Fellow salary/teaching buy-out, travel and open access costs). 
</t>
    </r>
  </si>
  <si>
    <t xml:space="preserve"> The Industry Partner Contribution to Research Project (green table) will be auto-populated from the data inputted into Tab 1      </t>
  </si>
  <si>
    <t xml:space="preserve">  Note: auto-population is activated in Tab 2, Tab 3 or Tab 4 by completing Step 1 and Step 2. </t>
  </si>
  <si>
    <t xml:space="preserve"> A validation check is made to insure that the requested Research Ireland contribution does not exceed the permitted maximum aid intensity for the project.</t>
  </si>
  <si>
    <t>Choose the appropriate Research Category for your project:</t>
  </si>
  <si>
    <t>Industrial Research</t>
  </si>
  <si>
    <t>please note: selecting the appropriate research category* here will ensure the Industry Partner Contribution to the Research Project (Tab 1) auto-populates into the correct location (green table) on the appropriate corresponding tab (Tab 2, Tab 3, or Tab 4).</t>
  </si>
  <si>
    <r>
      <rPr>
        <i/>
        <sz val="11"/>
        <color rgb="FF000000"/>
        <rFont val="Calibri"/>
        <scheme val="minor"/>
      </rPr>
      <t xml:space="preserve">*Please refer to </t>
    </r>
    <r>
      <rPr>
        <b/>
        <i/>
        <sz val="11"/>
        <color rgb="FF000000"/>
        <rFont val="Calibri"/>
        <scheme val="minor"/>
      </rPr>
      <t>section 3.2 of the call document</t>
    </r>
    <r>
      <rPr>
        <i/>
        <sz val="11"/>
        <color rgb="FF000000"/>
        <rFont val="Calibri"/>
        <scheme val="minor"/>
      </rPr>
      <t xml:space="preserve"> for the definitions of research categories. </t>
    </r>
  </si>
  <si>
    <t>Please contact Research Ireland (irdif@researchireland.ie) if additional rows are required</t>
  </si>
  <si>
    <t>please note: selecting the appropriate research category on the Tab "START HERE" will ensure the Industry Partner Contribution to the Research Project (below) auto-populates into the correct location (green table) on the appropriate corresponding tab (Tab 2, Tab 3, or Tab 4).</t>
  </si>
  <si>
    <t>1. Staff costs: researchers, technicians and other supporting staff to the extent employed on the project.</t>
  </si>
  <si>
    <t>Role</t>
  </si>
  <si>
    <t>Name and title of staff member (if known)</t>
  </si>
  <si>
    <t>Annual rate € (See Note 1)</t>
  </si>
  <si>
    <t>Duration on project (mths)</t>
  </si>
  <si>
    <t>Year 1  €</t>
  </si>
  <si>
    <t>Year 2  €</t>
  </si>
  <si>
    <t>Total  €</t>
  </si>
  <si>
    <t>Total</t>
  </si>
  <si>
    <t xml:space="preserve">Note 1: Salary plus Employer PRSI only. </t>
  </si>
  <si>
    <t>2. Costs of instruments and equipment to the extent and for the period used for the project. If such instruments and equipment are not used for their full life for the project, only the depreciation costs corresponding to the life of the project, as calculated on the basis of good accounting practice, are considered as eligible.</t>
  </si>
  <si>
    <t>Item</t>
  </si>
  <si>
    <t>Details</t>
  </si>
  <si>
    <t>Total cost</t>
  </si>
  <si>
    <t>Depreciation period (mths)</t>
  </si>
  <si>
    <t>Total cost €</t>
  </si>
  <si>
    <t xml:space="preserve">Note: Adjust for depreciation as relevant. </t>
  </si>
  <si>
    <t>3. Cost of contractual research, knowledge and patents bought or licensed from outside sources at arm’s length conditions, as well as costs of consultancy and equivalent services used exclusively for the project.</t>
  </si>
  <si>
    <t>Year 2 €</t>
  </si>
  <si>
    <t>4. Other operating expenses, including costs of materials, supplies and similar products incurred directly as a result of the project.</t>
  </si>
  <si>
    <t>Project cost categories</t>
  </si>
  <si>
    <t>Total  Costs  €</t>
  </si>
  <si>
    <t>Staff Costs</t>
  </si>
  <si>
    <t>Equipment / Instruments</t>
  </si>
  <si>
    <t>Contract Research, Licences and Patents etc</t>
  </si>
  <si>
    <t>Other Operating Expenses</t>
  </si>
  <si>
    <t>Section A: Applicant Details</t>
  </si>
  <si>
    <t>Applicant Name</t>
  </si>
  <si>
    <t>Research Body</t>
  </si>
  <si>
    <t>Section B: Industry Partner Details</t>
  </si>
  <si>
    <t>Enterprise Name</t>
  </si>
  <si>
    <t>Principal business activity</t>
  </si>
  <si>
    <t>Tax Reference number</t>
  </si>
  <si>
    <t>Section C: Determination of allowed aid intensity</t>
  </si>
  <si>
    <t>Please refer to Section 7 of programme call document for full descriptors of aid intensity options</t>
  </si>
  <si>
    <t xml:space="preserve">Grant Aid Intensity 1: Research Category </t>
  </si>
  <si>
    <t xml:space="preserve">Grant Aid Intensity 2: Company size </t>
  </si>
  <si>
    <t>Grant Aid Intensity 3: Fulfilment of one requirement:
    Wide Dissemination OR
    Availability of Licences OR
    Assisted Region</t>
  </si>
  <si>
    <t xml:space="preserve">Maximum percentage of Research Ireland funding </t>
  </si>
  <si>
    <t>Maximum Research Ireland Support (aid intensity) is 80% of Total Project Costs</t>
  </si>
  <si>
    <t>Please note the following are required before any application can be processed. The below documents must be submitted by the Industry Partner to Research Ireland by email to irdif@researchireland.ie within 2 weeks of the submission deadline</t>
  </si>
  <si>
    <t>Declaration of available resources to support the fellowship</t>
  </si>
  <si>
    <t>Copy of the most recent financial records (P&amp;L and balance sheet)</t>
  </si>
  <si>
    <t>SMEs and Small Enterprises are required to submit the following if requesting increased grant aid intensity</t>
  </si>
  <si>
    <t>SME declaration</t>
  </si>
  <si>
    <t xml:space="preserve">Section D: Total Project Costs </t>
  </si>
  <si>
    <t>Research Ireland Contribution Breakdown</t>
  </si>
  <si>
    <t>Description</t>
  </si>
  <si>
    <t>Year 1</t>
  </si>
  <si>
    <t>Year 2</t>
  </si>
  <si>
    <t xml:space="preserve">Research Ireland provides a maximum contribution of €100,000 direct costs to support the Fellow’s salary/teaching buy-out, travel and open access publishing costs
</t>
  </si>
  <si>
    <t>Travel</t>
  </si>
  <si>
    <t>Materials (open access costs only)</t>
  </si>
  <si>
    <t>Total Research Ireland Contribution</t>
  </si>
  <si>
    <t>Industry Partner Contribution to Research Project</t>
  </si>
  <si>
    <t>Contract Research, Licences and Patents etc.</t>
  </si>
  <si>
    <t>Overheads and other Operating Expenses</t>
  </si>
  <si>
    <t>Total Industry Partner Contribution to Research Project</t>
  </si>
  <si>
    <t>Total Project Cost</t>
  </si>
  <si>
    <t>% Aid Intensity Applied</t>
  </si>
  <si>
    <t>Maximum permitted aid</t>
  </si>
  <si>
    <t>Check that Research Ireland contribution does not exceed the max. aid intensity in cell C15</t>
  </si>
  <si>
    <t>Section C: Determination  of allowed aid intensity</t>
  </si>
  <si>
    <t>Experimental Development</t>
  </si>
  <si>
    <t>No</t>
  </si>
  <si>
    <t>Research Ireland provides a maximum contribution of €100,000 direct costs to support the Fellow’s salary/teaching buy-out, travel and open access publishing costs</t>
  </si>
  <si>
    <t>Fundamental Research</t>
  </si>
  <si>
    <t>Declaration of available resources to support the Fellowship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</si>
</sst>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_-* #,##0.0_-;\-* #,##0.0_-;_-* &quot;-&quot;??_-;_-@_-"/>
  </numFmts>
  <fonts count="55">
    <font>
      <sz val="11"/>
      <color theme="1"/>
      <name val="Calibri"/>
      <family val="2"/>
      <scheme val="minor"/>
    </font>
    <font>
      <sz val="11"/>
      <color theme="1"/>
      <name val="Calibri"/>
      <scheme val="minor"/>
    </font>
    <font>
      <sz val="11"/>
      <color theme="1"/>
      <name val="Calibri"/>
      <family val="2"/>
      <scheme val="minor"/>
    </font>
    <font>
      <sz val="11"/>
      <color rgb="FF9C0006"/>
      <name val="Calibri"/>
      <family val="2"/>
      <scheme val="minor"/>
    </font>
    <font>
      <b/>
      <sz val="11"/>
      <color theme="1"/>
      <name val="Calibri"/>
      <family val="2"/>
      <scheme val="minor"/>
    </font>
    <font>
      <sz val="11"/>
      <color theme="0"/>
      <name val="Calibri"/>
      <family val="2"/>
      <scheme val="minor"/>
    </font>
    <font>
      <sz val="10"/>
      <color theme="1"/>
      <name val="Arial"/>
      <family val="2"/>
    </font>
    <font>
      <b/>
      <sz val="10"/>
      <color theme="1"/>
      <name val="Arial"/>
      <family val="2"/>
    </font>
    <font>
      <b/>
      <sz val="14"/>
      <color theme="1"/>
      <name val="Calibri"/>
      <family val="2"/>
      <scheme val="minor"/>
    </font>
    <font>
      <b/>
      <sz val="18"/>
      <color theme="1"/>
      <name val="Calibri"/>
      <family val="2"/>
      <scheme val="minor"/>
    </font>
    <font>
      <i/>
      <sz val="10"/>
      <color theme="1"/>
      <name val="Arial"/>
      <family val="2"/>
    </font>
    <font>
      <b/>
      <sz val="10"/>
      <color rgb="FFFF0000"/>
      <name val="Arial"/>
      <family val="2"/>
    </font>
    <font>
      <i/>
      <sz val="11"/>
      <color theme="1"/>
      <name val="Calibri"/>
      <family val="2"/>
      <scheme val="minor"/>
    </font>
    <font>
      <b/>
      <i/>
      <sz val="10"/>
      <color rgb="FFFF0000"/>
      <name val="Arial"/>
      <family val="2"/>
    </font>
    <font>
      <b/>
      <i/>
      <sz val="10"/>
      <color theme="1"/>
      <name val="Arial"/>
      <family val="2"/>
    </font>
    <font>
      <sz val="8"/>
      <color theme="1"/>
      <name val="Arial"/>
      <family val="2"/>
    </font>
    <font>
      <sz val="9.5"/>
      <color rgb="FF000000"/>
      <name val="Arial"/>
      <family val="2"/>
    </font>
    <font>
      <b/>
      <sz val="13"/>
      <color rgb="FF333333"/>
      <name val="Arial"/>
      <family val="2"/>
    </font>
    <font>
      <sz val="14"/>
      <color rgb="FF333333"/>
      <name val="Arial"/>
      <family val="2"/>
    </font>
    <font>
      <sz val="11"/>
      <color rgb="FF000000"/>
      <name val="Calibri"/>
      <family val="2"/>
      <scheme val="minor"/>
    </font>
    <font>
      <sz val="11"/>
      <color rgb="FFFF0000"/>
      <name val="Calibri"/>
      <family val="2"/>
      <scheme val="minor"/>
    </font>
    <font>
      <sz val="11"/>
      <color rgb="FF9C5700"/>
      <name val="Calibri"/>
      <family val="2"/>
      <scheme val="minor"/>
    </font>
    <font>
      <sz val="11"/>
      <color rgb="FF112B19"/>
      <name val="Calibri"/>
      <family val="2"/>
      <scheme val="minor"/>
    </font>
    <font>
      <sz val="11"/>
      <color rgb="FF9CD696"/>
      <name val="Calibri"/>
      <family val="2"/>
      <scheme val="minor"/>
    </font>
    <font>
      <sz val="11"/>
      <color rgb="FFDCD0FF"/>
      <name val="Calibri"/>
      <family val="2"/>
      <scheme val="minor"/>
    </font>
    <font>
      <sz val="11"/>
      <color rgb="FF2A2457"/>
      <name val="Calibri"/>
      <family val="2"/>
      <scheme val="minor"/>
    </font>
    <font>
      <b/>
      <i/>
      <sz val="12"/>
      <color rgb="FF2A2457"/>
      <name val="Arial"/>
      <family val="2"/>
    </font>
    <font>
      <b/>
      <sz val="10"/>
      <color rgb="FF9CD696"/>
      <name val="Arial"/>
      <family val="2"/>
    </font>
    <font>
      <sz val="10"/>
      <color rgb="FF9CD696"/>
      <name val="Arial"/>
      <family val="2"/>
    </font>
    <font>
      <b/>
      <i/>
      <sz val="10"/>
      <color rgb="FF112B19"/>
      <name val="Arial"/>
      <family val="2"/>
    </font>
    <font>
      <i/>
      <sz val="11"/>
      <color rgb="FF112B19"/>
      <name val="Calibri"/>
      <family val="2"/>
      <scheme val="minor"/>
    </font>
    <font>
      <b/>
      <sz val="11"/>
      <color rgb="FF9CD696"/>
      <name val="Calibri"/>
      <family val="2"/>
      <scheme val="minor"/>
    </font>
    <font>
      <b/>
      <sz val="11"/>
      <color rgb="FF2A2457"/>
      <name val="Calibri"/>
      <family val="2"/>
      <scheme val="minor"/>
    </font>
    <font>
      <b/>
      <sz val="16"/>
      <name val="Calibri"/>
      <family val="2"/>
      <scheme val="minor"/>
    </font>
    <font>
      <sz val="11"/>
      <name val="Calibri"/>
      <family val="2"/>
      <scheme val="minor"/>
    </font>
    <font>
      <sz val="11"/>
      <color rgb="FF242424"/>
      <name val="Calibri"/>
      <family val="2"/>
      <scheme val="minor"/>
    </font>
    <font>
      <b/>
      <u/>
      <sz val="11"/>
      <color theme="1"/>
      <name val="Calibri"/>
      <family val="2"/>
      <scheme val="minor"/>
    </font>
    <font>
      <sz val="11"/>
      <color theme="1"/>
      <name val="Calibri"/>
      <family val="2"/>
    </font>
    <font>
      <sz val="11"/>
      <color theme="1"/>
      <name val="Symbol"/>
      <family val="1"/>
      <charset val="2"/>
    </font>
    <font>
      <b/>
      <sz val="11"/>
      <name val="Calibri"/>
      <family val="2"/>
      <scheme val="minor"/>
    </font>
    <font>
      <u/>
      <sz val="11"/>
      <color theme="1"/>
      <name val="Calibri"/>
      <family val="2"/>
      <scheme val="minor"/>
    </font>
    <font>
      <b/>
      <sz val="12"/>
      <color theme="1"/>
      <name val="Calibri"/>
      <family val="2"/>
      <scheme val="minor"/>
    </font>
    <font>
      <b/>
      <i/>
      <sz val="11"/>
      <color theme="1"/>
      <name val="Calibri"/>
      <family val="2"/>
      <scheme val="minor"/>
    </font>
    <font>
      <i/>
      <sz val="11"/>
      <color rgb="FF2A2457"/>
      <name val="Calibri"/>
      <family val="2"/>
      <scheme val="minor"/>
    </font>
    <font>
      <sz val="11"/>
      <color theme="9" tint="-0.249977111117893"/>
      <name val="Calibri"/>
      <family val="2"/>
      <scheme val="minor"/>
    </font>
    <font>
      <b/>
      <sz val="10"/>
      <color rgb="FFA20000"/>
      <name val="Arial"/>
      <family val="2"/>
    </font>
    <font>
      <i/>
      <sz val="11"/>
      <color rgb="FFC00000"/>
      <name val="Calibri"/>
      <family val="2"/>
      <scheme val="minor"/>
    </font>
    <font>
      <sz val="11"/>
      <color rgb="FFFF0000"/>
      <name val="Calibri"/>
      <scheme val="minor"/>
    </font>
    <font>
      <b/>
      <u/>
      <sz val="11"/>
      <color rgb="FF000000"/>
      <name val="Calibri"/>
      <scheme val="minor"/>
    </font>
    <font>
      <sz val="11"/>
      <color rgb="FF000000"/>
      <name val="Calibri"/>
      <scheme val="minor"/>
    </font>
    <font>
      <i/>
      <sz val="11"/>
      <color rgb="FF000000"/>
      <name val="Calibri"/>
      <scheme val="minor"/>
    </font>
    <font>
      <b/>
      <i/>
      <sz val="11"/>
      <color rgb="FF000000"/>
      <name val="Calibri"/>
      <scheme val="minor"/>
    </font>
    <font>
      <i/>
      <sz val="11"/>
      <color rgb="FFC00000"/>
      <name val="Calibri"/>
      <scheme val="minor"/>
    </font>
    <font>
      <b/>
      <sz val="11"/>
      <color rgb="FF000000"/>
      <name val="Calibri"/>
      <scheme val="minor"/>
    </font>
    <font>
      <b/>
      <sz val="12"/>
      <color theme="1"/>
      <name val="Calibri"/>
      <scheme val="minor"/>
    </font>
  </fonts>
  <fills count="14">
    <fill>
      <patternFill patternType="none"/>
    </fill>
    <fill>
      <patternFill patternType="gray125"/>
    </fill>
    <fill>
      <patternFill patternType="solid">
        <fgColor rgb="FFFFC7CE"/>
      </patternFill>
    </fill>
    <fill>
      <patternFill patternType="solid">
        <fgColor theme="4"/>
      </patternFill>
    </fill>
    <fill>
      <patternFill patternType="solid">
        <fgColor theme="4" tint="0.59999389629810485"/>
        <bgColor indexed="65"/>
      </patternFill>
    </fill>
    <fill>
      <patternFill patternType="solid">
        <fgColor rgb="FFFFEB9C"/>
      </patternFill>
    </fill>
    <fill>
      <patternFill patternType="solid">
        <fgColor rgb="FF9CD696"/>
        <bgColor indexed="64"/>
      </patternFill>
    </fill>
    <fill>
      <patternFill patternType="solid">
        <fgColor rgb="FFDCD0FF"/>
        <bgColor indexed="64"/>
      </patternFill>
    </fill>
    <fill>
      <patternFill patternType="solid">
        <fgColor theme="0"/>
        <bgColor indexed="64"/>
      </patternFill>
    </fill>
    <fill>
      <patternFill patternType="solid">
        <fgColor rgb="FF2A2457"/>
        <bgColor indexed="64"/>
      </patternFill>
    </fill>
    <fill>
      <patternFill patternType="solid">
        <fgColor rgb="FF112B1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4"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s>
  <cellStyleXfs count="7">
    <xf numFmtId="0" fontId="0" fillId="0" borderId="0"/>
    <xf numFmtId="9" fontId="2" fillId="0" borderId="0" applyFont="0" applyFill="0" applyBorder="0" applyAlignment="0" applyProtection="0"/>
    <xf numFmtId="43" fontId="2" fillId="0" borderId="0" applyFont="0" applyFill="0" applyBorder="0" applyAlignment="0" applyProtection="0"/>
    <xf numFmtId="0" fontId="3" fillId="2" borderId="0" applyNumberFormat="0" applyBorder="0" applyAlignment="0" applyProtection="0"/>
    <xf numFmtId="0" fontId="5" fillId="3" borderId="0" applyNumberFormat="0" applyBorder="0" applyAlignment="0" applyProtection="0"/>
    <xf numFmtId="0" fontId="2" fillId="4" borderId="0" applyNumberFormat="0" applyBorder="0" applyAlignment="0" applyProtection="0"/>
    <xf numFmtId="0" fontId="21" fillId="5" borderId="0" applyNumberFormat="0" applyBorder="0" applyAlignment="0" applyProtection="0"/>
  </cellStyleXfs>
  <cellXfs count="145">
    <xf numFmtId="0" fontId="0" fillId="0" borderId="0" xfId="0"/>
    <xf numFmtId="0" fontId="4" fillId="0" borderId="1" xfId="0" applyFont="1" applyBorder="1"/>
    <xf numFmtId="9" fontId="0" fillId="0" borderId="0" xfId="0" applyNumberFormat="1"/>
    <xf numFmtId="164" fontId="4" fillId="0" borderId="1" xfId="2" applyNumberFormat="1" applyFont="1" applyBorder="1"/>
    <xf numFmtId="9" fontId="4" fillId="0" borderId="1" xfId="1" applyFont="1" applyBorder="1"/>
    <xf numFmtId="3" fontId="0" fillId="0" borderId="0" xfId="0" applyNumberFormat="1"/>
    <xf numFmtId="0" fontId="9" fillId="0" borderId="0" xfId="0" applyFont="1"/>
    <xf numFmtId="0" fontId="8" fillId="0" borderId="1" xfId="0" applyFont="1" applyBorder="1"/>
    <xf numFmtId="0" fontId="10"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right" vertical="center" wrapText="1"/>
    </xf>
    <xf numFmtId="0" fontId="0" fillId="0" borderId="0" xfId="0" applyAlignment="1">
      <alignment horizontal="right" vertical="center" wrapText="1"/>
    </xf>
    <xf numFmtId="0" fontId="0" fillId="0" borderId="0" xfId="0" applyAlignment="1">
      <alignment wrapText="1"/>
    </xf>
    <xf numFmtId="0" fontId="15" fillId="0" borderId="0" xfId="0" applyFont="1" applyAlignment="1">
      <alignment vertical="center"/>
    </xf>
    <xf numFmtId="0" fontId="16" fillId="0" borderId="0" xfId="0" applyFont="1" applyAlignment="1">
      <alignment vertical="center"/>
    </xf>
    <xf numFmtId="0" fontId="16" fillId="0" borderId="0" xfId="0" applyFont="1"/>
    <xf numFmtId="0" fontId="17" fillId="0" borderId="0" xfId="0" applyFont="1" applyAlignment="1">
      <alignment vertical="center" wrapText="1"/>
    </xf>
    <xf numFmtId="0" fontId="18" fillId="0" borderId="0" xfId="0" applyFont="1" applyAlignment="1">
      <alignment vertical="center" wrapText="1"/>
    </xf>
    <xf numFmtId="0" fontId="18" fillId="0" borderId="0" xfId="0" applyFont="1" applyAlignment="1">
      <alignment horizontal="left" vertical="center" wrapText="1" indent="1"/>
    </xf>
    <xf numFmtId="164" fontId="0" fillId="0" borderId="0" xfId="0" applyNumberFormat="1"/>
    <xf numFmtId="0" fontId="19" fillId="0" borderId="0" xfId="0" applyFont="1"/>
    <xf numFmtId="43" fontId="0" fillId="0" borderId="0" xfId="0" applyNumberFormat="1"/>
    <xf numFmtId="0" fontId="0" fillId="0" borderId="1" xfId="0" applyBorder="1" applyProtection="1">
      <protection locked="0"/>
    </xf>
    <xf numFmtId="0" fontId="12" fillId="0" borderId="0" xfId="0" applyFont="1"/>
    <xf numFmtId="0" fontId="20" fillId="0" borderId="0" xfId="0" applyFont="1"/>
    <xf numFmtId="164" fontId="4" fillId="0" borderId="1" xfId="2" applyNumberFormat="1" applyFont="1" applyBorder="1" applyAlignment="1">
      <alignment horizontal="right"/>
    </xf>
    <xf numFmtId="0" fontId="4" fillId="0" borderId="0" xfId="0" applyFont="1" applyAlignment="1">
      <alignment horizontal="right"/>
    </xf>
    <xf numFmtId="0" fontId="14" fillId="0" borderId="0" xfId="0" applyFont="1" applyAlignment="1">
      <alignment horizontal="justify" vertical="center"/>
    </xf>
    <xf numFmtId="0" fontId="0" fillId="0" borderId="0" xfId="0" applyAlignment="1">
      <alignment horizontal="justify" vertical="center"/>
    </xf>
    <xf numFmtId="0" fontId="13" fillId="0" borderId="0" xfId="0" applyFont="1" applyAlignment="1">
      <alignment horizontal="justify" vertical="center"/>
    </xf>
    <xf numFmtId="0" fontId="0" fillId="0" borderId="0" xfId="0" applyAlignment="1" applyProtection="1">
      <alignment vertical="center" wrapText="1"/>
      <protection locked="0"/>
    </xf>
    <xf numFmtId="9" fontId="3" fillId="0" borderId="0" xfId="3" applyNumberFormat="1" applyFill="1" applyBorder="1" applyProtection="1"/>
    <xf numFmtId="0" fontId="0" fillId="0" borderId="0" xfId="0" applyAlignment="1">
      <alignment vertical="center" wrapText="1"/>
    </xf>
    <xf numFmtId="0" fontId="0" fillId="0" borderId="0" xfId="0" applyProtection="1">
      <protection locked="0"/>
    </xf>
    <xf numFmtId="0" fontId="22" fillId="6" borderId="1" xfId="5" applyFont="1" applyFill="1" applyBorder="1"/>
    <xf numFmtId="0" fontId="4" fillId="0" borderId="1" xfId="0" applyFont="1" applyBorder="1" applyAlignment="1">
      <alignment horizontal="left" vertical="top"/>
    </xf>
    <xf numFmtId="0" fontId="0" fillId="0" borderId="0" xfId="0" applyAlignment="1">
      <alignment horizontal="left" vertical="top"/>
    </xf>
    <xf numFmtId="0" fontId="25" fillId="0" borderId="0" xfId="0" applyFont="1"/>
    <xf numFmtId="0" fontId="23" fillId="10" borderId="1" xfId="4" applyFont="1" applyFill="1" applyBorder="1"/>
    <xf numFmtId="0" fontId="5" fillId="10" borderId="1" xfId="4" applyFill="1" applyBorder="1"/>
    <xf numFmtId="0" fontId="27" fillId="10" borderId="4" xfId="0" applyFont="1" applyFill="1" applyBorder="1" applyAlignment="1">
      <alignment horizontal="center" vertical="center" wrapText="1"/>
    </xf>
    <xf numFmtId="0" fontId="27" fillId="10" borderId="5" xfId="0" applyFont="1" applyFill="1" applyBorder="1" applyAlignment="1">
      <alignment horizontal="center" vertical="center" wrapText="1"/>
    </xf>
    <xf numFmtId="0" fontId="27" fillId="10" borderId="6" xfId="0" applyFont="1" applyFill="1" applyBorder="1" applyAlignment="1">
      <alignment horizontal="center" vertical="center" wrapText="1"/>
    </xf>
    <xf numFmtId="0" fontId="28" fillId="10" borderId="7" xfId="0" applyFont="1" applyFill="1" applyBorder="1" applyAlignment="1">
      <alignment horizontal="center" vertical="center" wrapText="1"/>
    </xf>
    <xf numFmtId="0" fontId="27" fillId="10" borderId="12" xfId="0" applyFont="1" applyFill="1" applyBorder="1" applyAlignment="1">
      <alignment horizontal="right" vertical="center" wrapText="1"/>
    </xf>
    <xf numFmtId="0" fontId="27" fillId="10" borderId="11" xfId="0" applyFont="1" applyFill="1" applyBorder="1" applyAlignment="1">
      <alignment horizontal="right" vertical="center" wrapText="1"/>
    </xf>
    <xf numFmtId="0" fontId="31" fillId="10" borderId="4" xfId="0" applyFont="1" applyFill="1" applyBorder="1" applyAlignment="1">
      <alignment vertical="center" wrapText="1"/>
    </xf>
    <xf numFmtId="0" fontId="31" fillId="10" borderId="6" xfId="0" applyFont="1" applyFill="1" applyBorder="1" applyAlignment="1">
      <alignment horizontal="center" vertical="center" wrapText="1"/>
    </xf>
    <xf numFmtId="0" fontId="23" fillId="10" borderId="2" xfId="0" applyFont="1" applyFill="1" applyBorder="1" applyAlignment="1">
      <alignment vertical="center" wrapText="1"/>
    </xf>
    <xf numFmtId="41" fontId="28" fillId="10" borderId="1" xfId="0" applyNumberFormat="1" applyFont="1" applyFill="1" applyBorder="1" applyAlignment="1">
      <alignment horizontal="center" vertical="center" wrapText="1"/>
    </xf>
    <xf numFmtId="41" fontId="23" fillId="10" borderId="1" xfId="0" applyNumberFormat="1" applyFont="1" applyFill="1" applyBorder="1" applyAlignment="1">
      <alignment horizontal="center" vertical="center"/>
    </xf>
    <xf numFmtId="41" fontId="31" fillId="10" borderId="7" xfId="0" applyNumberFormat="1" applyFont="1" applyFill="1" applyBorder="1" applyAlignment="1">
      <alignment horizontal="center"/>
    </xf>
    <xf numFmtId="0" fontId="31" fillId="10" borderId="3" xfId="0" applyFont="1" applyFill="1" applyBorder="1" applyAlignment="1">
      <alignment vertical="center" wrapText="1"/>
    </xf>
    <xf numFmtId="41" fontId="31" fillId="10" borderId="11" xfId="0" applyNumberFormat="1" applyFont="1" applyFill="1" applyBorder="1" applyAlignment="1">
      <alignment horizontal="center"/>
    </xf>
    <xf numFmtId="41" fontId="31" fillId="10" borderId="12" xfId="0" applyNumberFormat="1" applyFont="1" applyFill="1" applyBorder="1" applyAlignment="1">
      <alignment horizontal="center"/>
    </xf>
    <xf numFmtId="0" fontId="33" fillId="0" borderId="0" xfId="0" applyFont="1" applyAlignment="1">
      <alignment vertical="top"/>
    </xf>
    <xf numFmtId="0" fontId="25" fillId="7" borderId="1" xfId="5" applyFont="1" applyFill="1" applyBorder="1"/>
    <xf numFmtId="0" fontId="24" fillId="9" borderId="1" xfId="4" applyFont="1" applyFill="1" applyBorder="1"/>
    <xf numFmtId="0" fontId="25" fillId="11" borderId="0" xfId="6" applyFont="1" applyFill="1" applyAlignment="1">
      <alignment wrapText="1"/>
    </xf>
    <xf numFmtId="0" fontId="5" fillId="8" borderId="0" xfId="0" applyFont="1" applyFill="1"/>
    <xf numFmtId="0" fontId="4" fillId="8" borderId="1" xfId="0" applyFont="1" applyFill="1" applyBorder="1" applyAlignment="1">
      <alignment horizontal="left" vertical="top"/>
    </xf>
    <xf numFmtId="0" fontId="32" fillId="11" borderId="1" xfId="0" applyFont="1" applyFill="1" applyBorder="1" applyAlignment="1" applyProtection="1">
      <alignment vertical="center" wrapText="1"/>
      <protection locked="0"/>
    </xf>
    <xf numFmtId="0" fontId="4" fillId="8" borderId="1" xfId="0" applyFont="1" applyFill="1" applyBorder="1" applyAlignment="1">
      <alignment vertical="center" wrapText="1"/>
    </xf>
    <xf numFmtId="9" fontId="4" fillId="0" borderId="1" xfId="1" applyFont="1" applyBorder="1" applyProtection="1"/>
    <xf numFmtId="0" fontId="4" fillId="11" borderId="1" xfId="0" applyFont="1" applyFill="1" applyBorder="1" applyAlignment="1" applyProtection="1">
      <alignment vertical="center" wrapText="1"/>
      <protection locked="0"/>
    </xf>
    <xf numFmtId="0" fontId="0" fillId="0" borderId="13" xfId="0" applyBorder="1" applyProtection="1">
      <protection locked="0"/>
    </xf>
    <xf numFmtId="0" fontId="4" fillId="0" borderId="14" xfId="0" applyFont="1" applyBorder="1" applyAlignment="1">
      <alignment horizontal="left" vertical="top"/>
    </xf>
    <xf numFmtId="0" fontId="0" fillId="7" borderId="0" xfId="0" applyFill="1"/>
    <xf numFmtId="0" fontId="25" fillId="7" borderId="0" xfId="0" applyFont="1" applyFill="1"/>
    <xf numFmtId="0" fontId="34" fillId="7" borderId="0" xfId="0" applyFont="1" applyFill="1"/>
    <xf numFmtId="0" fontId="0" fillId="8" borderId="1" xfId="0" applyFill="1" applyBorder="1"/>
    <xf numFmtId="0" fontId="24" fillId="9" borderId="1" xfId="4" applyFont="1" applyFill="1" applyBorder="1" applyAlignment="1"/>
    <xf numFmtId="0" fontId="39" fillId="0" borderId="1" xfId="0" applyFont="1" applyBorder="1"/>
    <xf numFmtId="0" fontId="0" fillId="7" borderId="0" xfId="0" applyFill="1" applyAlignment="1">
      <alignment horizontal="left" vertical="top" wrapText="1"/>
    </xf>
    <xf numFmtId="0" fontId="6" fillId="11" borderId="1" xfId="0" applyFont="1" applyFill="1" applyBorder="1" applyAlignment="1" applyProtection="1">
      <alignment horizontal="center" vertical="center" wrapText="1"/>
      <protection locked="0"/>
    </xf>
    <xf numFmtId="0" fontId="23" fillId="10" borderId="1" xfId="4" applyFont="1" applyFill="1" applyBorder="1" applyAlignment="1">
      <alignment horizontal="right" vertical="top"/>
    </xf>
    <xf numFmtId="0" fontId="35" fillId="0" borderId="1" xfId="0" applyFont="1" applyBorder="1" applyAlignment="1">
      <alignment horizontal="right" vertical="top"/>
    </xf>
    <xf numFmtId="0" fontId="0" fillId="8" borderId="1" xfId="0" applyFill="1" applyBorder="1" applyAlignment="1">
      <alignment horizontal="right" vertical="top"/>
    </xf>
    <xf numFmtId="0" fontId="5" fillId="10" borderId="15" xfId="4" applyFill="1" applyBorder="1" applyAlignment="1">
      <alignment horizontal="right" vertical="top"/>
    </xf>
    <xf numFmtId="0" fontId="5" fillId="10" borderId="1" xfId="4" applyFill="1" applyBorder="1" applyAlignment="1">
      <alignment horizontal="right" vertical="top"/>
    </xf>
    <xf numFmtId="0" fontId="0" fillId="0" borderId="1" xfId="0" applyBorder="1" applyAlignment="1" applyProtection="1">
      <alignment horizontal="right" vertical="top"/>
      <protection locked="0"/>
    </xf>
    <xf numFmtId="0" fontId="24" fillId="9" borderId="1" xfId="4" applyFont="1" applyFill="1" applyBorder="1" applyAlignment="1">
      <alignment horizontal="right" vertical="top"/>
    </xf>
    <xf numFmtId="9" fontId="4" fillId="13" borderId="1" xfId="3" applyNumberFormat="1" applyFont="1" applyFill="1" applyBorder="1" applyProtection="1"/>
    <xf numFmtId="9" fontId="4" fillId="13" borderId="1" xfId="1" applyFont="1" applyFill="1" applyBorder="1" applyProtection="1"/>
    <xf numFmtId="0" fontId="0" fillId="8" borderId="0" xfId="0" applyFill="1"/>
    <xf numFmtId="0" fontId="25" fillId="8" borderId="0" xfId="0" applyFont="1" applyFill="1"/>
    <xf numFmtId="0" fontId="43" fillId="8" borderId="0" xfId="0" applyFont="1" applyFill="1" applyAlignment="1">
      <alignment vertical="top" wrapText="1"/>
    </xf>
    <xf numFmtId="0" fontId="4" fillId="8" borderId="0" xfId="0" applyFont="1" applyFill="1" applyAlignment="1">
      <alignment vertical="center"/>
    </xf>
    <xf numFmtId="0" fontId="12" fillId="8" borderId="0" xfId="0" applyFont="1" applyFill="1" applyAlignment="1">
      <alignment vertical="top" wrapText="1"/>
    </xf>
    <xf numFmtId="0" fontId="44" fillId="8" borderId="0" xfId="0" applyFont="1" applyFill="1"/>
    <xf numFmtId="0" fontId="45" fillId="0" borderId="0" xfId="0" applyFont="1" applyAlignment="1">
      <alignment vertical="center"/>
    </xf>
    <xf numFmtId="0" fontId="0" fillId="7" borderId="0" xfId="0" applyFill="1" applyAlignment="1">
      <alignment vertical="center"/>
    </xf>
    <xf numFmtId="0" fontId="0" fillId="8" borderId="0" xfId="0" applyFill="1" applyAlignment="1">
      <alignment horizontal="left" vertical="center"/>
    </xf>
    <xf numFmtId="0" fontId="36" fillId="8" borderId="0" xfId="0" applyFont="1" applyFill="1" applyAlignment="1">
      <alignment horizontal="left" vertical="center"/>
    </xf>
    <xf numFmtId="0" fontId="50" fillId="8" borderId="0" xfId="0" applyFont="1" applyFill="1" applyAlignment="1">
      <alignment vertical="center"/>
    </xf>
    <xf numFmtId="0" fontId="6" fillId="11" borderId="2" xfId="0" applyFont="1" applyFill="1" applyBorder="1" applyAlignment="1" applyProtection="1">
      <alignment horizontal="center" vertical="center" wrapText="1"/>
      <protection locked="0"/>
    </xf>
    <xf numFmtId="3" fontId="6" fillId="11" borderId="1" xfId="0" applyNumberFormat="1" applyFont="1" applyFill="1" applyBorder="1" applyAlignment="1" applyProtection="1">
      <alignment horizontal="center" vertical="center" wrapText="1"/>
      <protection locked="0"/>
    </xf>
    <xf numFmtId="0" fontId="24" fillId="9" borderId="1" xfId="4" applyNumberFormat="1" applyFont="1" applyFill="1" applyBorder="1" applyAlignment="1">
      <alignment horizontal="right" vertical="top"/>
    </xf>
    <xf numFmtId="0" fontId="0" fillId="8" borderId="1" xfId="0" applyFill="1" applyBorder="1" applyAlignment="1" applyProtection="1">
      <alignment wrapText="1"/>
      <protection locked="0"/>
    </xf>
    <xf numFmtId="0" fontId="0" fillId="0" borderId="1" xfId="0" applyBorder="1" applyAlignment="1">
      <alignment horizontal="right" vertical="top"/>
    </xf>
    <xf numFmtId="0" fontId="5" fillId="10" borderId="1" xfId="4" applyNumberFormat="1" applyFill="1" applyBorder="1" applyAlignment="1" applyProtection="1">
      <alignment horizontal="right" vertical="top"/>
    </xf>
    <xf numFmtId="0" fontId="23" fillId="10" borderId="1" xfId="4" applyNumberFormat="1" applyFont="1" applyFill="1" applyBorder="1" applyAlignment="1" applyProtection="1">
      <alignment horizontal="right" vertical="top"/>
    </xf>
    <xf numFmtId="0" fontId="23" fillId="10" borderId="1" xfId="4" applyFont="1" applyFill="1" applyBorder="1" applyAlignment="1" applyProtection="1">
      <alignment horizontal="right" vertical="top"/>
    </xf>
    <xf numFmtId="0" fontId="0" fillId="8" borderId="0" xfId="0" applyFill="1" applyAlignment="1">
      <alignment horizontal="left" vertical="top" wrapText="1"/>
    </xf>
    <xf numFmtId="0" fontId="0" fillId="8" borderId="0" xfId="0" applyFill="1" applyAlignment="1">
      <alignment horizontal="left" vertical="center" wrapText="1"/>
    </xf>
    <xf numFmtId="0" fontId="46" fillId="8" borderId="0" xfId="0" applyFont="1" applyFill="1" applyAlignment="1">
      <alignment horizontal="left" vertical="center" wrapText="1"/>
    </xf>
    <xf numFmtId="0" fontId="12" fillId="8" borderId="0" xfId="0" applyFont="1" applyFill="1" applyAlignment="1">
      <alignment horizontal="left" vertical="center" wrapText="1" indent="2"/>
    </xf>
    <xf numFmtId="0" fontId="12" fillId="8" borderId="0" xfId="0" applyFont="1" applyFill="1" applyAlignment="1">
      <alignment horizontal="left" vertical="center" wrapText="1"/>
    </xf>
    <xf numFmtId="0" fontId="40" fillId="8" borderId="0" xfId="0" applyFont="1" applyFill="1" applyAlignment="1">
      <alignment horizontal="left" vertical="center" wrapText="1"/>
    </xf>
    <xf numFmtId="0" fontId="49" fillId="8" borderId="0" xfId="0" applyFont="1" applyFill="1" applyAlignment="1">
      <alignment horizontal="left" vertical="center" wrapText="1"/>
    </xf>
    <xf numFmtId="0" fontId="0" fillId="8" borderId="0" xfId="0" applyFill="1" applyAlignment="1">
      <alignment horizontal="left" vertical="center" wrapText="1" indent="3"/>
    </xf>
    <xf numFmtId="0" fontId="12" fillId="8" borderId="0" xfId="0" applyFont="1" applyFill="1" applyAlignment="1">
      <alignment horizontal="left" vertical="center" wrapText="1" indent="1"/>
    </xf>
    <xf numFmtId="0" fontId="36" fillId="8" borderId="0" xfId="0" applyFont="1" applyFill="1" applyAlignment="1">
      <alignment horizontal="left" vertical="center"/>
    </xf>
    <xf numFmtId="0" fontId="26" fillId="0" borderId="0" xfId="0" applyFont="1" applyAlignment="1">
      <alignment horizontal="left" vertical="top"/>
    </xf>
    <xf numFmtId="0" fontId="27" fillId="10" borderId="8" xfId="0" applyFont="1" applyFill="1" applyBorder="1" applyAlignment="1">
      <alignment horizontal="right" vertical="center" wrapText="1"/>
    </xf>
    <xf numFmtId="0" fontId="11" fillId="0" borderId="0" xfId="0" applyFont="1" applyAlignment="1">
      <alignment horizontal="justify" vertical="center"/>
    </xf>
    <xf numFmtId="0" fontId="0" fillId="0" borderId="0" xfId="0" applyAlignment="1">
      <alignment vertical="center"/>
    </xf>
    <xf numFmtId="0" fontId="29" fillId="0" borderId="0" xfId="0" applyFont="1" applyAlignment="1">
      <alignment horizontal="justify" vertical="center"/>
    </xf>
    <xf numFmtId="0" fontId="23" fillId="10" borderId="9" xfId="0" applyFont="1" applyFill="1" applyBorder="1" applyAlignment="1">
      <alignment horizontal="right" vertical="center" wrapText="1"/>
    </xf>
    <xf numFmtId="0" fontId="23" fillId="10" borderId="10" xfId="0" applyFont="1" applyFill="1" applyBorder="1" applyAlignment="1">
      <alignment horizontal="right" vertical="center" wrapText="1"/>
    </xf>
    <xf numFmtId="0" fontId="27" fillId="10" borderId="8" xfId="0" applyFont="1" applyFill="1" applyBorder="1" applyAlignment="1">
      <alignment horizontal="right" vertical="center"/>
    </xf>
    <xf numFmtId="0" fontId="45" fillId="0" borderId="0" xfId="0" applyFont="1" applyAlignment="1">
      <alignment horizontal="justify" vertical="center"/>
    </xf>
    <xf numFmtId="0" fontId="0" fillId="0" borderId="0" xfId="0" applyAlignment="1">
      <alignment horizontal="justify" vertical="center"/>
    </xf>
    <xf numFmtId="0" fontId="12" fillId="0" borderId="0" xfId="0" applyFont="1" applyAlignment="1">
      <alignment horizontal="left" vertical="center" wrapText="1"/>
    </xf>
    <xf numFmtId="0" fontId="54" fillId="0" borderId="17" xfId="0" applyFont="1" applyBorder="1" applyAlignment="1">
      <alignment horizontal="left" wrapText="1"/>
    </xf>
    <xf numFmtId="0" fontId="0" fillId="0" borderId="16" xfId="0" applyBorder="1" applyAlignment="1">
      <alignment horizontal="center" vertical="center" wrapText="1"/>
    </xf>
    <xf numFmtId="0" fontId="0" fillId="0" borderId="16" xfId="0" applyBorder="1" applyAlignment="1">
      <alignment horizontal="center" vertical="center"/>
    </xf>
    <xf numFmtId="0" fontId="9" fillId="0" borderId="0" xfId="0" applyFont="1" applyAlignment="1">
      <alignment horizontal="left" wrapText="1"/>
    </xf>
    <xf numFmtId="0" fontId="4" fillId="8" borderId="1" xfId="0" applyFont="1" applyFill="1" applyBorder="1" applyAlignment="1">
      <alignment horizontal="left" vertical="center" wrapText="1"/>
    </xf>
    <xf numFmtId="0" fontId="0" fillId="12" borderId="1" xfId="0" applyFill="1" applyBorder="1" applyAlignment="1">
      <alignment horizontal="left" vertical="center" wrapText="1"/>
    </xf>
    <xf numFmtId="0" fontId="42" fillId="0" borderId="0" xfId="0" applyFont="1" applyAlignment="1">
      <alignment horizontal="left" vertical="center" wrapText="1"/>
    </xf>
    <xf numFmtId="0" fontId="42" fillId="0" borderId="0" xfId="0" applyFont="1" applyAlignment="1">
      <alignment horizontal="left" vertical="top" wrapText="1"/>
    </xf>
    <xf numFmtId="0" fontId="0" fillId="0" borderId="0" xfId="0" applyAlignment="1">
      <alignment horizontal="left" vertical="top" wrapText="1"/>
    </xf>
    <xf numFmtId="0" fontId="41" fillId="0" borderId="17" xfId="0" applyFont="1" applyBorder="1" applyAlignment="1">
      <alignment horizontal="left" wrapText="1"/>
    </xf>
    <xf numFmtId="0" fontId="0" fillId="0" borderId="16" xfId="0" applyBorder="1" applyAlignment="1">
      <alignment horizontal="center"/>
    </xf>
    <xf numFmtId="0" fontId="0" fillId="0" borderId="0" xfId="0" applyAlignment="1">
      <alignment horizontal="center"/>
    </xf>
    <xf numFmtId="0" fontId="37" fillId="0" borderId="16" xfId="0" applyFont="1" applyBorder="1" applyAlignment="1">
      <alignment horizontal="center" vertical="center" wrapText="1"/>
    </xf>
    <xf numFmtId="0" fontId="38" fillId="0" borderId="16" xfId="0" applyFont="1" applyBorder="1" applyAlignment="1">
      <alignment horizontal="center" vertical="center" wrapText="1"/>
    </xf>
    <xf numFmtId="0" fontId="1" fillId="8" borderId="0" xfId="0" applyFont="1" applyFill="1" applyAlignment="1">
      <alignment horizontal="left" vertical="center" wrapText="1" indent="3"/>
    </xf>
    <xf numFmtId="0" fontId="30" fillId="0" borderId="0" xfId="0" applyFont="1" applyAlignment="1"/>
    <xf numFmtId="0" fontId="23" fillId="10" borderId="9" xfId="0" applyFont="1" applyFill="1" applyBorder="1" applyAlignment="1"/>
    <xf numFmtId="0" fontId="23" fillId="10" borderId="10" xfId="0" applyFont="1" applyFill="1" applyBorder="1" applyAlignment="1"/>
  </cellXfs>
  <cellStyles count="7">
    <cellStyle name="40% - Accent1" xfId="5" builtinId="31"/>
    <cellStyle name="Accent1" xfId="4" builtinId="29"/>
    <cellStyle name="Bad" xfId="3" builtinId="27"/>
    <cellStyle name="Comma" xfId="2" builtinId="3"/>
    <cellStyle name="Neutral" xfId="6" builtinId="28"/>
    <cellStyle name="Normal" xfId="0" builtinId="0"/>
    <cellStyle name="Percent" xfId="1" builtinId="5"/>
  </cellStyles>
  <dxfs count="1">
    <dxf>
      <font>
        <color rgb="FF9C0006"/>
      </font>
      <fill>
        <patternFill>
          <bgColor rgb="FFFFC7CE"/>
        </patternFill>
      </fill>
    </dxf>
  </dxfs>
  <tableStyles count="0" defaultTableStyle="TableStyleMedium2" defaultPivotStyle="PivotStyleLight16"/>
  <colors>
    <mruColors>
      <color rgb="FF2A2457"/>
      <color rgb="FF112B19"/>
      <color rgb="FF9CD696"/>
      <color rgb="FFDCD0FF"/>
      <color rgb="FF307159"/>
      <color rgb="FF472616"/>
      <color rgb="FFECAF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D2BF7-6824-48BA-9A19-FA7F9674B414}">
  <dimension ref="A2:P28"/>
  <sheetViews>
    <sheetView showGridLines="0" tabSelected="1" topLeftCell="A19" zoomScaleNormal="100" workbookViewId="0">
      <selection activeCell="A23" sqref="A23:P23"/>
    </sheetView>
  </sheetViews>
  <sheetFormatPr defaultColWidth="8.7109375" defaultRowHeight="14.45"/>
  <cols>
    <col min="1" max="8" width="16.28515625" style="70" customWidth="1"/>
    <col min="9" max="9" width="10.42578125" style="70" customWidth="1"/>
    <col min="10" max="10" width="15.7109375" style="70" hidden="1" customWidth="1"/>
    <col min="11" max="15" width="8.7109375" style="70" hidden="1" customWidth="1"/>
    <col min="16" max="16" width="16" style="70" customWidth="1"/>
    <col min="17" max="16384" width="8.7109375" style="70"/>
  </cols>
  <sheetData>
    <row r="2" spans="1:16" s="72" customFormat="1" ht="24" customHeight="1">
      <c r="A2" s="115" t="s">
        <v>0</v>
      </c>
      <c r="B2" s="115"/>
      <c r="C2" s="115"/>
      <c r="D2" s="115"/>
      <c r="E2" s="115"/>
      <c r="F2" s="115"/>
      <c r="G2" s="115"/>
      <c r="H2" s="115"/>
      <c r="I2" s="115"/>
      <c r="J2" s="115"/>
      <c r="K2" s="115"/>
      <c r="L2" s="115"/>
      <c r="M2" s="115"/>
      <c r="N2" s="115"/>
      <c r="O2" s="115"/>
      <c r="P2" s="115"/>
    </row>
    <row r="3" spans="1:16" s="72" customFormat="1" ht="20.25" customHeight="1">
      <c r="A3" s="95" t="s">
        <v>1</v>
      </c>
      <c r="B3" s="96"/>
      <c r="C3" s="96"/>
      <c r="D3" s="96"/>
      <c r="E3" s="96"/>
      <c r="F3" s="96"/>
      <c r="G3" s="96"/>
      <c r="H3" s="96"/>
      <c r="I3" s="96"/>
      <c r="J3" s="96"/>
      <c r="K3" s="96"/>
      <c r="L3" s="96"/>
      <c r="M3" s="96"/>
      <c r="N3" s="96"/>
      <c r="O3" s="96"/>
      <c r="P3" s="96"/>
    </row>
    <row r="4" spans="1:16" s="72" customFormat="1" ht="20.25" customHeight="1">
      <c r="A4" s="107" t="s">
        <v>2</v>
      </c>
      <c r="B4" s="107"/>
      <c r="C4" s="107"/>
      <c r="D4" s="107"/>
      <c r="E4" s="107"/>
      <c r="F4" s="107"/>
      <c r="G4" s="107"/>
      <c r="H4" s="107"/>
      <c r="I4" s="107"/>
      <c r="J4" s="95"/>
      <c r="K4" s="95"/>
      <c r="L4" s="95"/>
      <c r="M4" s="95"/>
      <c r="N4" s="95"/>
      <c r="O4" s="95"/>
      <c r="P4" s="95"/>
    </row>
    <row r="5" spans="1:16" s="72" customFormat="1" ht="20.25" customHeight="1">
      <c r="A5" s="107" t="s">
        <v>3</v>
      </c>
      <c r="B5" s="107"/>
      <c r="C5" s="107"/>
      <c r="D5" s="107"/>
      <c r="E5" s="107"/>
      <c r="F5" s="107"/>
      <c r="G5" s="107"/>
      <c r="H5" s="107"/>
      <c r="I5" s="107"/>
      <c r="J5" s="95"/>
      <c r="K5" s="95"/>
      <c r="L5" s="95"/>
      <c r="M5" s="95"/>
      <c r="N5" s="95"/>
      <c r="O5" s="95"/>
      <c r="P5" s="95"/>
    </row>
    <row r="6" spans="1:16" s="72" customFormat="1" ht="20.25" customHeight="1">
      <c r="A6" s="95" t="s">
        <v>4</v>
      </c>
      <c r="B6" s="95"/>
      <c r="C6" s="95"/>
      <c r="D6" s="95"/>
      <c r="E6" s="95"/>
      <c r="F6" s="95"/>
      <c r="G6" s="95"/>
      <c r="H6" s="95"/>
      <c r="I6" s="95"/>
      <c r="J6" s="95"/>
      <c r="K6" s="95"/>
      <c r="L6" s="95"/>
      <c r="M6" s="95"/>
      <c r="N6" s="95"/>
      <c r="O6" s="95"/>
      <c r="P6" s="95"/>
    </row>
    <row r="7" spans="1:16" s="72" customFormat="1" ht="20.25" customHeight="1">
      <c r="A7" s="107" t="s">
        <v>5</v>
      </c>
      <c r="B7" s="107"/>
      <c r="C7" s="107"/>
      <c r="D7" s="107"/>
      <c r="E7" s="107"/>
      <c r="F7" s="107"/>
      <c r="G7" s="107"/>
      <c r="H7" s="107"/>
      <c r="I7" s="107"/>
      <c r="J7" s="107"/>
      <c r="K7" s="107"/>
      <c r="L7" s="107"/>
      <c r="M7" s="107"/>
      <c r="N7" s="107"/>
      <c r="O7" s="107"/>
      <c r="P7" s="107"/>
    </row>
    <row r="8" spans="1:16" s="72" customFormat="1" ht="21" customHeight="1">
      <c r="A8" s="76"/>
      <c r="B8" s="76"/>
      <c r="C8" s="76"/>
      <c r="D8" s="76"/>
      <c r="E8" s="76"/>
      <c r="F8" s="76"/>
      <c r="G8" s="76"/>
      <c r="H8" s="76"/>
      <c r="I8" s="76"/>
      <c r="J8" s="76"/>
    </row>
    <row r="9" spans="1:16" s="72" customFormat="1" ht="29.1" customHeight="1">
      <c r="A9" s="115" t="s">
        <v>6</v>
      </c>
      <c r="B9" s="115"/>
      <c r="C9" s="115"/>
      <c r="D9" s="115"/>
      <c r="E9" s="115"/>
      <c r="F9" s="115"/>
      <c r="G9" s="115"/>
      <c r="H9" s="115"/>
      <c r="I9" s="115"/>
      <c r="J9" s="115"/>
      <c r="K9" s="115"/>
      <c r="L9" s="115"/>
      <c r="M9" s="115"/>
      <c r="N9" s="115"/>
      <c r="O9" s="115"/>
      <c r="P9" s="115"/>
    </row>
    <row r="10" spans="1:16" s="72" customFormat="1" ht="51" customHeight="1">
      <c r="A10" s="110" t="s">
        <v>7</v>
      </c>
      <c r="B10" s="110"/>
      <c r="C10" s="110"/>
      <c r="D10" s="110"/>
      <c r="E10" s="110"/>
      <c r="F10" s="110"/>
      <c r="G10" s="110"/>
      <c r="H10" s="110"/>
      <c r="I10" s="110"/>
      <c r="J10" s="110"/>
      <c r="K10" s="110"/>
      <c r="L10" s="110"/>
      <c r="M10" s="110"/>
      <c r="N10" s="110"/>
      <c r="O10" s="110"/>
      <c r="P10" s="110"/>
    </row>
    <row r="11" spans="1:16" s="72" customFormat="1" ht="29.25" customHeight="1">
      <c r="A11" s="107" t="s">
        <v>8</v>
      </c>
      <c r="B11" s="107"/>
      <c r="C11" s="107"/>
      <c r="D11" s="107"/>
      <c r="E11" s="107"/>
      <c r="F11" s="107"/>
      <c r="G11" s="107"/>
      <c r="H11" s="107"/>
      <c r="I11" s="107"/>
      <c r="J11" s="107"/>
      <c r="K11" s="107"/>
      <c r="L11" s="107"/>
      <c r="M11" s="107"/>
      <c r="N11" s="107"/>
      <c r="O11" s="107"/>
      <c r="P11" s="107"/>
    </row>
    <row r="12" spans="1:16" s="72" customFormat="1" ht="29.25" customHeight="1">
      <c r="A12" s="112" t="s">
        <v>9</v>
      </c>
      <c r="B12" s="107"/>
      <c r="C12" s="107"/>
      <c r="D12" s="107"/>
      <c r="E12" s="107"/>
      <c r="F12" s="107"/>
      <c r="G12" s="107"/>
      <c r="H12" s="107"/>
      <c r="I12" s="107"/>
      <c r="J12" s="107"/>
      <c r="K12" s="107"/>
      <c r="L12" s="107"/>
      <c r="M12" s="107"/>
      <c r="N12" s="107"/>
      <c r="O12" s="107"/>
      <c r="P12" s="107"/>
    </row>
    <row r="13" spans="1:16" s="72" customFormat="1" ht="29.25" customHeight="1">
      <c r="A13" s="108" t="s">
        <v>10</v>
      </c>
      <c r="B13" s="108"/>
      <c r="C13" s="108"/>
      <c r="D13" s="108"/>
      <c r="E13" s="108"/>
      <c r="F13" s="108"/>
      <c r="G13" s="108"/>
      <c r="H13" s="108"/>
      <c r="I13" s="108"/>
      <c r="J13" s="108"/>
      <c r="K13" s="108"/>
      <c r="L13" s="108"/>
      <c r="M13" s="108"/>
      <c r="N13" s="108"/>
      <c r="O13" s="108"/>
      <c r="P13" s="108"/>
    </row>
    <row r="14" spans="1:16" s="72" customFormat="1" ht="29.25" customHeight="1">
      <c r="A14" s="107" t="s">
        <v>11</v>
      </c>
      <c r="B14" s="107"/>
      <c r="C14" s="107"/>
      <c r="D14" s="107"/>
      <c r="E14" s="107"/>
      <c r="F14" s="107"/>
      <c r="G14" s="107"/>
      <c r="H14" s="107"/>
      <c r="I14" s="107"/>
      <c r="J14" s="107"/>
      <c r="K14" s="107"/>
      <c r="L14" s="107"/>
      <c r="M14" s="107"/>
      <c r="N14" s="107"/>
      <c r="O14" s="107"/>
      <c r="P14" s="107"/>
    </row>
    <row r="15" spans="1:16" s="72" customFormat="1" ht="26.25" customHeight="1">
      <c r="A15" s="114" t="s">
        <v>12</v>
      </c>
      <c r="B15" s="114"/>
      <c r="C15" s="114"/>
      <c r="D15" s="114"/>
      <c r="E15" s="114"/>
      <c r="F15" s="114"/>
      <c r="G15" s="114"/>
      <c r="H15" s="114"/>
      <c r="I15" s="114"/>
      <c r="J15" s="114"/>
      <c r="K15" s="114"/>
      <c r="L15" s="114"/>
      <c r="M15" s="114"/>
      <c r="N15" s="114"/>
      <c r="O15" s="114"/>
      <c r="P15" s="114"/>
    </row>
    <row r="16" spans="1:16" s="72" customFormat="1" ht="26.25" customHeight="1">
      <c r="A16" s="114" t="s">
        <v>13</v>
      </c>
      <c r="B16" s="114"/>
      <c r="C16" s="114"/>
      <c r="D16" s="114"/>
      <c r="E16" s="114"/>
      <c r="F16" s="114"/>
      <c r="G16" s="114"/>
      <c r="H16" s="114"/>
      <c r="I16" s="114"/>
      <c r="J16" s="114"/>
      <c r="K16" s="114"/>
      <c r="L16" s="114"/>
      <c r="M16" s="114"/>
      <c r="N16" s="114"/>
      <c r="O16" s="114"/>
      <c r="P16" s="114"/>
    </row>
    <row r="17" spans="1:16" s="72" customFormat="1" ht="26.25" customHeight="1">
      <c r="A17" s="114" t="s">
        <v>14</v>
      </c>
      <c r="B17" s="114"/>
      <c r="C17" s="114"/>
      <c r="D17" s="114"/>
      <c r="E17" s="114"/>
      <c r="F17" s="114"/>
      <c r="G17" s="114"/>
      <c r="H17" s="114"/>
      <c r="I17" s="114"/>
      <c r="J17" s="114"/>
      <c r="K17" s="114"/>
      <c r="L17" s="114"/>
      <c r="M17" s="114"/>
      <c r="N17" s="114"/>
      <c r="O17" s="114"/>
      <c r="P17" s="114"/>
    </row>
    <row r="18" spans="1:16" s="72" customFormat="1" ht="28.5" customHeight="1">
      <c r="A18" s="108" t="s">
        <v>15</v>
      </c>
      <c r="B18" s="108"/>
      <c r="C18" s="108"/>
      <c r="D18" s="108"/>
      <c r="E18" s="108"/>
      <c r="F18" s="108"/>
      <c r="G18" s="108"/>
      <c r="H18" s="108"/>
      <c r="I18" s="108"/>
      <c r="J18" s="108"/>
      <c r="K18" s="108"/>
      <c r="L18" s="108"/>
      <c r="M18" s="108"/>
      <c r="N18" s="108"/>
      <c r="O18" s="108"/>
      <c r="P18" s="108"/>
    </row>
    <row r="19" spans="1:16" s="72" customFormat="1" ht="28.5" customHeight="1">
      <c r="A19" s="111" t="s">
        <v>16</v>
      </c>
      <c r="B19" s="111"/>
      <c r="C19" s="111"/>
      <c r="D19" s="111"/>
      <c r="E19" s="111"/>
      <c r="F19" s="111"/>
      <c r="G19" s="111"/>
      <c r="H19" s="111"/>
      <c r="I19" s="111"/>
      <c r="J19" s="111"/>
      <c r="K19" s="111"/>
      <c r="L19" s="111"/>
      <c r="M19" s="111"/>
      <c r="N19" s="111"/>
      <c r="O19" s="111"/>
      <c r="P19" s="111"/>
    </row>
    <row r="20" spans="1:16" s="72" customFormat="1" ht="28.5" customHeight="1">
      <c r="A20" s="107" t="s">
        <v>17</v>
      </c>
      <c r="B20" s="107"/>
      <c r="C20" s="107"/>
      <c r="D20" s="107"/>
      <c r="E20" s="107"/>
      <c r="F20" s="107"/>
      <c r="G20" s="107"/>
      <c r="H20" s="107"/>
      <c r="I20" s="107"/>
      <c r="J20" s="107"/>
      <c r="K20" s="107"/>
      <c r="L20" s="107"/>
      <c r="M20" s="107"/>
      <c r="N20" s="107"/>
      <c r="O20" s="107"/>
      <c r="P20" s="107"/>
    </row>
    <row r="21" spans="1:16" s="72" customFormat="1" ht="28.5" customHeight="1">
      <c r="A21" s="112" t="s">
        <v>18</v>
      </c>
      <c r="B21" s="107"/>
      <c r="C21" s="107"/>
      <c r="D21" s="107"/>
      <c r="E21" s="107"/>
      <c r="F21" s="107"/>
      <c r="G21" s="107"/>
      <c r="H21" s="107"/>
      <c r="I21" s="107"/>
      <c r="J21" s="107"/>
      <c r="K21" s="107"/>
      <c r="L21" s="107"/>
      <c r="M21" s="107"/>
      <c r="N21" s="107"/>
      <c r="O21" s="107"/>
      <c r="P21" s="107"/>
    </row>
    <row r="22" spans="1:16" s="72" customFormat="1" ht="28.5" customHeight="1">
      <c r="A22" s="107" t="s">
        <v>19</v>
      </c>
      <c r="B22" s="107"/>
      <c r="C22" s="107"/>
      <c r="D22" s="107"/>
      <c r="E22" s="107"/>
      <c r="F22" s="107"/>
      <c r="G22" s="107"/>
      <c r="H22" s="107"/>
      <c r="I22" s="107"/>
      <c r="J22" s="107"/>
      <c r="K22" s="107"/>
      <c r="L22" s="107"/>
      <c r="M22" s="107"/>
      <c r="N22" s="107"/>
      <c r="O22" s="107"/>
      <c r="P22" s="107"/>
    </row>
    <row r="23" spans="1:16" ht="104.25" customHeight="1">
      <c r="A23" s="141" t="s">
        <v>20</v>
      </c>
      <c r="B23" s="113"/>
      <c r="C23" s="113"/>
      <c r="D23" s="113"/>
      <c r="E23" s="113"/>
      <c r="F23" s="113"/>
      <c r="G23" s="113"/>
      <c r="H23" s="113"/>
      <c r="I23" s="113"/>
      <c r="J23" s="113"/>
      <c r="K23" s="113"/>
      <c r="L23" s="113"/>
      <c r="M23" s="113"/>
      <c r="N23" s="113"/>
      <c r="O23" s="113"/>
      <c r="P23" s="113"/>
    </row>
    <row r="24" spans="1:16" s="94" customFormat="1" ht="24" customHeight="1">
      <c r="A24" s="106" t="s">
        <v>21</v>
      </c>
      <c r="B24" s="106"/>
      <c r="C24" s="106"/>
      <c r="D24" s="106"/>
      <c r="E24" s="106"/>
      <c r="F24" s="106"/>
      <c r="G24" s="106"/>
      <c r="H24" s="106"/>
      <c r="I24" s="106"/>
      <c r="J24" s="106"/>
      <c r="K24" s="106"/>
      <c r="L24" s="106"/>
      <c r="M24" s="106"/>
      <c r="N24" s="106"/>
      <c r="O24" s="106"/>
      <c r="P24" s="106"/>
    </row>
    <row r="25" spans="1:16" ht="26.65" customHeight="1">
      <c r="A25" s="109" t="s">
        <v>22</v>
      </c>
      <c r="B25" s="109"/>
      <c r="C25" s="109"/>
      <c r="D25" s="109"/>
      <c r="E25" s="109"/>
      <c r="F25" s="109"/>
      <c r="G25" s="109"/>
      <c r="H25" s="109"/>
      <c r="I25" s="109"/>
      <c r="J25" s="109"/>
      <c r="K25" s="109"/>
      <c r="L25" s="109"/>
      <c r="M25" s="109"/>
      <c r="N25" s="109"/>
      <c r="O25" s="109"/>
      <c r="P25" s="109"/>
    </row>
    <row r="26" spans="1:16" ht="26.65" customHeight="1">
      <c r="A26" s="108" t="s">
        <v>23</v>
      </c>
      <c r="B26" s="108"/>
      <c r="C26" s="108"/>
      <c r="D26" s="108"/>
      <c r="E26" s="108"/>
      <c r="F26" s="108"/>
      <c r="G26" s="108"/>
      <c r="H26" s="108"/>
      <c r="I26" s="108"/>
      <c r="J26" s="108"/>
      <c r="K26" s="108"/>
      <c r="L26" s="108"/>
      <c r="M26" s="108"/>
      <c r="N26" s="108"/>
      <c r="O26" s="108"/>
      <c r="P26" s="108"/>
    </row>
    <row r="27" spans="1:16" ht="26.65" customHeight="1">
      <c r="A27" s="109" t="s">
        <v>24</v>
      </c>
      <c r="B27" s="109"/>
      <c r="C27" s="109"/>
      <c r="D27" s="109"/>
      <c r="E27" s="109"/>
      <c r="F27" s="109"/>
      <c r="G27" s="109"/>
      <c r="H27" s="109"/>
      <c r="I27" s="109"/>
      <c r="J27" s="109"/>
      <c r="K27" s="109"/>
      <c r="L27" s="109"/>
      <c r="M27" s="109"/>
      <c r="N27" s="109"/>
      <c r="O27" s="109"/>
      <c r="P27" s="109"/>
    </row>
    <row r="28" spans="1:16" ht="25.5" customHeight="1"/>
  </sheetData>
  <sheetProtection algorithmName="SHA-512" hashValue="+zneQhobc9y1e0l193gCNUF881jPAAlsXUq9JZ6+aLMpRPismYhUdjZ7+tz2fe64paqJrs6F9gyEuddvmkZFzw==" saltValue="m8vy450nKByXyDJS0bThPg==" spinCount="100000" sheet="1" objects="1" scenarios="1"/>
  <mergeCells count="23">
    <mergeCell ref="A2:P2"/>
    <mergeCell ref="A9:P9"/>
    <mergeCell ref="A11:P11"/>
    <mergeCell ref="A12:P12"/>
    <mergeCell ref="A13:P13"/>
    <mergeCell ref="A4:I4"/>
    <mergeCell ref="A5:I5"/>
    <mergeCell ref="A24:P24"/>
    <mergeCell ref="A7:P7"/>
    <mergeCell ref="A26:P26"/>
    <mergeCell ref="A25:P25"/>
    <mergeCell ref="A27:P27"/>
    <mergeCell ref="A10:P10"/>
    <mergeCell ref="A19:P19"/>
    <mergeCell ref="A20:P20"/>
    <mergeCell ref="A21:P21"/>
    <mergeCell ref="A22:P22"/>
    <mergeCell ref="A23:P23"/>
    <mergeCell ref="A14:P14"/>
    <mergeCell ref="A15:P15"/>
    <mergeCell ref="A16:P16"/>
    <mergeCell ref="A17:P17"/>
    <mergeCell ref="A18:P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935A1-AFDE-4C7B-A77E-A1F0278D7E73}">
  <dimension ref="A3:U6"/>
  <sheetViews>
    <sheetView workbookViewId="0">
      <selection activeCell="D4" sqref="D4"/>
    </sheetView>
  </sheetViews>
  <sheetFormatPr defaultColWidth="8.7109375" defaultRowHeight="14.45"/>
  <cols>
    <col min="1" max="2" width="17.42578125" style="70" customWidth="1"/>
    <col min="3" max="3" width="19.42578125" style="70" customWidth="1"/>
    <col min="4" max="4" width="24.42578125" style="70" customWidth="1"/>
    <col min="5" max="16384" width="8.7109375" style="70"/>
  </cols>
  <sheetData>
    <row r="3" spans="1:21">
      <c r="A3" s="87"/>
      <c r="B3" s="87"/>
      <c r="C3" s="87"/>
      <c r="D3" s="87"/>
      <c r="E3" s="87"/>
      <c r="F3" s="87"/>
      <c r="G3" s="87"/>
      <c r="H3" s="87"/>
      <c r="I3" s="87"/>
      <c r="J3" s="87"/>
      <c r="K3" s="87"/>
      <c r="L3" s="87"/>
      <c r="M3" s="87"/>
      <c r="N3" s="87"/>
      <c r="O3" s="87"/>
      <c r="P3" s="87"/>
      <c r="Q3" s="87"/>
      <c r="R3" s="87"/>
      <c r="S3" s="87"/>
      <c r="T3" s="87"/>
      <c r="U3" s="87"/>
    </row>
    <row r="4" spans="1:21" ht="15" customHeight="1">
      <c r="A4" s="90" t="s">
        <v>25</v>
      </c>
      <c r="B4" s="87"/>
      <c r="C4" s="87"/>
      <c r="D4" s="101" t="s">
        <v>26</v>
      </c>
      <c r="E4" s="87"/>
      <c r="F4" s="87"/>
      <c r="G4" s="91"/>
      <c r="H4" s="91"/>
      <c r="I4" s="91"/>
      <c r="J4" s="91"/>
      <c r="K4" s="91"/>
      <c r="L4" s="89"/>
      <c r="M4" s="89"/>
      <c r="N4" s="89"/>
      <c r="O4" s="89"/>
      <c r="P4" s="87"/>
      <c r="Q4" s="87"/>
      <c r="R4" s="87"/>
      <c r="S4" s="87"/>
      <c r="T4" s="87"/>
      <c r="U4" s="87"/>
    </row>
    <row r="5" spans="1:21" ht="46.5" customHeight="1">
      <c r="A5" s="110" t="s">
        <v>27</v>
      </c>
      <c r="B5" s="110"/>
      <c r="C5" s="110"/>
      <c r="D5" s="110"/>
      <c r="E5" s="110"/>
      <c r="F5" s="110"/>
      <c r="G5" s="110"/>
      <c r="H5" s="110"/>
      <c r="I5" s="110"/>
      <c r="J5" s="110"/>
      <c r="K5" s="110"/>
      <c r="L5" s="87"/>
      <c r="M5" s="87"/>
      <c r="N5" s="87"/>
      <c r="O5" s="87"/>
      <c r="P5" s="87"/>
      <c r="Q5" s="87"/>
      <c r="R5" s="87"/>
      <c r="S5" s="87"/>
      <c r="T5" s="87"/>
      <c r="U5" s="87"/>
    </row>
    <row r="6" spans="1:21" s="71" customFormat="1" ht="19.5" customHeight="1">
      <c r="A6" s="97" t="s">
        <v>28</v>
      </c>
      <c r="B6" s="87"/>
      <c r="C6" s="87"/>
      <c r="D6" s="87"/>
      <c r="E6" s="87"/>
      <c r="F6" s="87"/>
      <c r="G6" s="87"/>
      <c r="H6" s="87"/>
      <c r="I6" s="87"/>
      <c r="J6" s="87"/>
      <c r="K6" s="87"/>
      <c r="L6" s="88"/>
      <c r="M6" s="88"/>
      <c r="N6" s="88"/>
      <c r="O6" s="88"/>
      <c r="P6" s="88"/>
      <c r="Q6" s="88"/>
      <c r="R6" s="88"/>
      <c r="S6" s="88"/>
      <c r="T6" s="88"/>
      <c r="U6" s="88"/>
    </row>
  </sheetData>
  <sheetProtection algorithmName="SHA-512" hashValue="aRp37kL3DWZzoUv/CumgpjRWDs+b84UOqFWmGR+GcWNHZOgbGybxwTN2CZAypbXUcnDMCb0/qPOPARBZF20fyQ==" saltValue="pyeuP6tCJOg3nY0ZfelOog==" spinCount="100000" sheet="1" objects="1" scenarios="1"/>
  <mergeCells count="1">
    <mergeCell ref="A5:K5"/>
  </mergeCells>
  <dataValidations count="1">
    <dataValidation type="list" allowBlank="1" showInputMessage="1" showErrorMessage="1" sqref="D4" xr:uid="{03B4F682-89CA-4CFE-91FD-C46B0E1A8629}">
      <formula1>"Industrial Research,Experimental Development,Fundamental Research"</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0DFFC-EE69-4C67-9E7B-010FFFBB9621}">
  <dimension ref="A1:J64"/>
  <sheetViews>
    <sheetView showGridLines="0" zoomScale="57" zoomScaleNormal="57" workbookViewId="0">
      <selection activeCell="F39" sqref="F39"/>
    </sheetView>
  </sheetViews>
  <sheetFormatPr defaultRowHeight="14.45"/>
  <cols>
    <col min="1" max="1" width="53.42578125" customWidth="1"/>
    <col min="2" max="2" width="40.7109375" customWidth="1"/>
    <col min="3" max="4" width="20.5703125" customWidth="1"/>
    <col min="5" max="10" width="14.5703125" customWidth="1"/>
    <col min="11" max="11" width="11.42578125" customWidth="1"/>
  </cols>
  <sheetData>
    <row r="1" spans="1:10" ht="15.6">
      <c r="A1" s="116" t="s">
        <v>29</v>
      </c>
      <c r="B1" s="116"/>
      <c r="C1" s="116"/>
    </row>
    <row r="2" spans="1:10" ht="44.25" customHeight="1">
      <c r="A2" s="126" t="s">
        <v>30</v>
      </c>
      <c r="B2" s="126"/>
      <c r="C2" s="126"/>
      <c r="D2" s="126"/>
      <c r="E2" s="126"/>
    </row>
    <row r="3" spans="1:10">
      <c r="A3" s="120" t="s">
        <v>31</v>
      </c>
      <c r="B3" s="120"/>
      <c r="C3" s="142"/>
      <c r="D3" s="142"/>
    </row>
    <row r="4" spans="1:10" ht="15" customHeight="1" thickBot="1">
      <c r="A4" s="9"/>
      <c r="B4" s="9"/>
    </row>
    <row r="5" spans="1:10" ht="26.45">
      <c r="A5" s="43" t="s">
        <v>32</v>
      </c>
      <c r="B5" s="44" t="s">
        <v>33</v>
      </c>
      <c r="C5" s="44" t="s">
        <v>34</v>
      </c>
      <c r="D5" s="44" t="s">
        <v>35</v>
      </c>
      <c r="E5" s="44" t="s">
        <v>36</v>
      </c>
      <c r="F5" s="44" t="s">
        <v>37</v>
      </c>
      <c r="G5" s="45" t="s">
        <v>38</v>
      </c>
    </row>
    <row r="6" spans="1:10">
      <c r="A6" s="98"/>
      <c r="B6" s="77"/>
      <c r="C6" s="77"/>
      <c r="D6" s="77"/>
      <c r="E6" s="77"/>
      <c r="F6" s="77"/>
      <c r="G6" s="46">
        <f t="shared" ref="G6:G13" si="0">SUM(E6:F6)</f>
        <v>0</v>
      </c>
    </row>
    <row r="7" spans="1:10">
      <c r="A7" s="98"/>
      <c r="B7" s="77"/>
      <c r="C7" s="77"/>
      <c r="D7" s="77"/>
      <c r="E7" s="77"/>
      <c r="F7" s="77"/>
      <c r="G7" s="46">
        <f t="shared" si="0"/>
        <v>0</v>
      </c>
    </row>
    <row r="8" spans="1:10">
      <c r="A8" s="98"/>
      <c r="B8" s="77"/>
      <c r="C8" s="77"/>
      <c r="D8" s="77"/>
      <c r="E8" s="77"/>
      <c r="F8" s="77"/>
      <c r="G8" s="46">
        <f t="shared" si="0"/>
        <v>0</v>
      </c>
    </row>
    <row r="9" spans="1:10">
      <c r="A9" s="98"/>
      <c r="B9" s="77"/>
      <c r="C9" s="77"/>
      <c r="D9" s="77"/>
      <c r="E9" s="77"/>
      <c r="F9" s="77"/>
      <c r="G9" s="46">
        <f t="shared" si="0"/>
        <v>0</v>
      </c>
    </row>
    <row r="10" spans="1:10">
      <c r="A10" s="98"/>
      <c r="B10" s="77"/>
      <c r="C10" s="77"/>
      <c r="D10" s="77"/>
      <c r="E10" s="77"/>
      <c r="F10" s="77"/>
      <c r="G10" s="46">
        <f t="shared" si="0"/>
        <v>0</v>
      </c>
    </row>
    <row r="11" spans="1:10">
      <c r="A11" s="98"/>
      <c r="B11" s="77"/>
      <c r="C11" s="77"/>
      <c r="D11" s="77"/>
      <c r="E11" s="77"/>
      <c r="F11" s="77"/>
      <c r="G11" s="46">
        <f t="shared" si="0"/>
        <v>0</v>
      </c>
      <c r="J11" s="40"/>
    </row>
    <row r="12" spans="1:10">
      <c r="A12" s="98"/>
      <c r="B12" s="77"/>
      <c r="C12" s="77"/>
      <c r="D12" s="77"/>
      <c r="E12" s="77"/>
      <c r="F12" s="77"/>
      <c r="G12" s="46">
        <f t="shared" si="0"/>
        <v>0</v>
      </c>
    </row>
    <row r="13" spans="1:10">
      <c r="A13" s="98"/>
      <c r="B13" s="77"/>
      <c r="C13" s="77"/>
      <c r="D13" s="77"/>
      <c r="E13" s="77"/>
      <c r="F13" s="77"/>
      <c r="G13" s="46">
        <f t="shared" si="0"/>
        <v>0</v>
      </c>
    </row>
    <row r="14" spans="1:10" ht="15" thickBot="1">
      <c r="A14" s="117" t="s">
        <v>39</v>
      </c>
      <c r="B14" s="121"/>
      <c r="C14" s="121"/>
      <c r="D14" s="122"/>
      <c r="E14" s="48">
        <f>SUM(E6:E13)</f>
        <v>0</v>
      </c>
      <c r="F14" s="48">
        <f>SUM(F6:F13)</f>
        <v>0</v>
      </c>
      <c r="G14" s="47">
        <f>SUM(G6:G13)</f>
        <v>0</v>
      </c>
    </row>
    <row r="15" spans="1:10">
      <c r="A15" s="93" t="s">
        <v>40</v>
      </c>
      <c r="B15" s="10"/>
    </row>
    <row r="17" spans="1:8" ht="36.75" customHeight="1">
      <c r="A17" s="120" t="s">
        <v>41</v>
      </c>
      <c r="B17" s="120"/>
      <c r="C17" s="142"/>
      <c r="D17" s="142"/>
    </row>
    <row r="18" spans="1:8" ht="15" thickBot="1">
      <c r="A18" s="8"/>
      <c r="B18" s="8"/>
    </row>
    <row r="19" spans="1:8" ht="37.5" customHeight="1">
      <c r="A19" s="43" t="s">
        <v>42</v>
      </c>
      <c r="B19" s="44" t="s">
        <v>43</v>
      </c>
      <c r="C19" s="44" t="s">
        <v>44</v>
      </c>
      <c r="D19" s="44" t="s">
        <v>45</v>
      </c>
      <c r="E19" s="44" t="s">
        <v>35</v>
      </c>
      <c r="F19" s="44" t="s">
        <v>36</v>
      </c>
      <c r="G19" s="44" t="s">
        <v>37</v>
      </c>
      <c r="H19" s="45" t="s">
        <v>46</v>
      </c>
    </row>
    <row r="20" spans="1:8">
      <c r="A20" s="98"/>
      <c r="B20" s="99"/>
      <c r="C20" s="99"/>
      <c r="D20" s="77"/>
      <c r="E20" s="77"/>
      <c r="F20" s="77"/>
      <c r="G20" s="77"/>
      <c r="H20" s="46">
        <f t="shared" ref="H20:H26" si="1">SUM(F20:G20)</f>
        <v>0</v>
      </c>
    </row>
    <row r="21" spans="1:8">
      <c r="A21" s="98"/>
      <c r="B21" s="77"/>
      <c r="C21" s="77"/>
      <c r="D21" s="77"/>
      <c r="E21" s="77"/>
      <c r="F21" s="77"/>
      <c r="G21" s="77"/>
      <c r="H21" s="46">
        <f t="shared" si="1"/>
        <v>0</v>
      </c>
    </row>
    <row r="22" spans="1:8">
      <c r="A22" s="98"/>
      <c r="B22" s="77"/>
      <c r="C22" s="77"/>
      <c r="D22" s="77"/>
      <c r="E22" s="77"/>
      <c r="F22" s="77"/>
      <c r="G22" s="77"/>
      <c r="H22" s="46">
        <f t="shared" si="1"/>
        <v>0</v>
      </c>
    </row>
    <row r="23" spans="1:8">
      <c r="A23" s="98"/>
      <c r="B23" s="77"/>
      <c r="C23" s="77"/>
      <c r="D23" s="77"/>
      <c r="E23" s="77"/>
      <c r="F23" s="77"/>
      <c r="G23" s="77"/>
      <c r="H23" s="46">
        <f t="shared" si="1"/>
        <v>0</v>
      </c>
    </row>
    <row r="24" spans="1:8">
      <c r="A24" s="98"/>
      <c r="B24" s="77"/>
      <c r="C24" s="77"/>
      <c r="D24" s="77"/>
      <c r="E24" s="77"/>
      <c r="F24" s="77"/>
      <c r="G24" s="77"/>
      <c r="H24" s="46">
        <f t="shared" si="1"/>
        <v>0</v>
      </c>
    </row>
    <row r="25" spans="1:8">
      <c r="A25" s="98"/>
      <c r="B25" s="77"/>
      <c r="C25" s="77"/>
      <c r="D25" s="77"/>
      <c r="E25" s="77"/>
      <c r="F25" s="77"/>
      <c r="G25" s="77"/>
      <c r="H25" s="46">
        <f t="shared" si="1"/>
        <v>0</v>
      </c>
    </row>
    <row r="26" spans="1:8">
      <c r="A26" s="98"/>
      <c r="B26" s="77"/>
      <c r="C26" s="77"/>
      <c r="D26" s="77"/>
      <c r="E26" s="77"/>
      <c r="F26" s="77"/>
      <c r="G26" s="77"/>
      <c r="H26" s="46">
        <f t="shared" si="1"/>
        <v>0</v>
      </c>
    </row>
    <row r="27" spans="1:8" ht="15" thickBot="1">
      <c r="A27" s="123" t="s">
        <v>39</v>
      </c>
      <c r="B27" s="143"/>
      <c r="C27" s="143"/>
      <c r="D27" s="143"/>
      <c r="E27" s="144"/>
      <c r="F27" s="48">
        <f>SUM(F20:F26)</f>
        <v>0</v>
      </c>
      <c r="G27" s="48">
        <f>SUM(G20:G26)</f>
        <v>0</v>
      </c>
      <c r="H27" s="47">
        <f>SUM(H20:H26)</f>
        <v>0</v>
      </c>
    </row>
    <row r="28" spans="1:8" s="26" customFormat="1" ht="17.25" customHeight="1">
      <c r="A28" s="124" t="s">
        <v>47</v>
      </c>
      <c r="B28" s="125"/>
    </row>
    <row r="29" spans="1:8" s="26" customFormat="1">
      <c r="A29" s="32"/>
      <c r="B29" s="31"/>
    </row>
    <row r="30" spans="1:8" ht="39.75" customHeight="1">
      <c r="A30" s="120" t="s">
        <v>48</v>
      </c>
      <c r="B30" s="120"/>
      <c r="C30" s="142"/>
      <c r="D30" s="142"/>
    </row>
    <row r="31" spans="1:8" ht="15" thickBot="1">
      <c r="A31" s="9"/>
      <c r="B31" s="9"/>
    </row>
    <row r="32" spans="1:8">
      <c r="A32" s="43" t="s">
        <v>42</v>
      </c>
      <c r="B32" s="44" t="s">
        <v>43</v>
      </c>
      <c r="C32" s="44" t="s">
        <v>36</v>
      </c>
      <c r="D32" s="44" t="s">
        <v>49</v>
      </c>
      <c r="E32" s="45" t="s">
        <v>46</v>
      </c>
      <c r="F32" s="11"/>
    </row>
    <row r="33" spans="1:9">
      <c r="A33" s="98"/>
      <c r="B33" s="77"/>
      <c r="C33" s="77"/>
      <c r="D33" s="77"/>
      <c r="E33" s="46">
        <f>SUM(C33:D33)</f>
        <v>0</v>
      </c>
      <c r="F33" s="12"/>
    </row>
    <row r="34" spans="1:9">
      <c r="A34" s="98"/>
      <c r="B34" s="77"/>
      <c r="C34" s="77"/>
      <c r="D34" s="77"/>
      <c r="E34" s="46">
        <f t="shared" ref="E34:E39" si="2">SUM(C34:D34)</f>
        <v>0</v>
      </c>
      <c r="F34" s="12"/>
    </row>
    <row r="35" spans="1:9">
      <c r="A35" s="98"/>
      <c r="B35" s="77"/>
      <c r="C35" s="77"/>
      <c r="D35" s="77"/>
      <c r="E35" s="46">
        <f t="shared" si="2"/>
        <v>0</v>
      </c>
      <c r="F35" s="12"/>
    </row>
    <row r="36" spans="1:9">
      <c r="A36" s="98"/>
      <c r="B36" s="77"/>
      <c r="C36" s="77"/>
      <c r="D36" s="77"/>
      <c r="E36" s="46">
        <f t="shared" si="2"/>
        <v>0</v>
      </c>
      <c r="F36" s="12"/>
    </row>
    <row r="37" spans="1:9">
      <c r="A37" s="98"/>
      <c r="B37" s="77"/>
      <c r="C37" s="77"/>
      <c r="D37" s="77"/>
      <c r="E37" s="46">
        <f t="shared" si="2"/>
        <v>0</v>
      </c>
      <c r="F37" s="12"/>
    </row>
    <row r="38" spans="1:9">
      <c r="A38" s="98"/>
      <c r="B38" s="77"/>
      <c r="C38" s="77"/>
      <c r="D38" s="77"/>
      <c r="E38" s="46">
        <f t="shared" si="2"/>
        <v>0</v>
      </c>
      <c r="F38" s="12"/>
    </row>
    <row r="39" spans="1:9">
      <c r="A39" s="98"/>
      <c r="B39" s="77"/>
      <c r="C39" s="77"/>
      <c r="D39" s="77"/>
      <c r="E39" s="46">
        <f t="shared" si="2"/>
        <v>0</v>
      </c>
      <c r="F39" s="12"/>
    </row>
    <row r="40" spans="1:9" ht="15" thickBot="1">
      <c r="A40" s="117" t="s">
        <v>39</v>
      </c>
      <c r="B40" s="144"/>
      <c r="C40" s="48">
        <f>SUM(C33:C39)</f>
        <v>0</v>
      </c>
      <c r="D40" s="48">
        <f>SUM(D33:D39)</f>
        <v>0</v>
      </c>
      <c r="E40" s="47">
        <f>SUM(E33:E39)</f>
        <v>0</v>
      </c>
    </row>
    <row r="41" spans="1:9">
      <c r="A41" s="118"/>
      <c r="B41" s="119"/>
      <c r="C41" s="14"/>
      <c r="D41" s="13"/>
      <c r="E41" s="13"/>
      <c r="F41" s="13"/>
      <c r="G41" s="13"/>
    </row>
    <row r="42" spans="1:9">
      <c r="A42" s="120" t="s">
        <v>50</v>
      </c>
      <c r="B42" s="120"/>
      <c r="C42" s="142"/>
      <c r="D42" s="142"/>
      <c r="E42" s="13"/>
      <c r="F42" s="13"/>
      <c r="G42" s="13"/>
      <c r="H42" s="13"/>
      <c r="I42" s="13"/>
    </row>
    <row r="43" spans="1:9" ht="15" thickBot="1">
      <c r="A43" s="30"/>
      <c r="B43" s="30"/>
      <c r="C43" s="26"/>
      <c r="D43" s="26"/>
      <c r="E43" s="13"/>
      <c r="F43" s="13"/>
      <c r="G43" s="13"/>
      <c r="H43" s="13"/>
      <c r="I43" s="13"/>
    </row>
    <row r="44" spans="1:9">
      <c r="A44" s="43" t="s">
        <v>42</v>
      </c>
      <c r="B44" s="44" t="s">
        <v>43</v>
      </c>
      <c r="C44" s="44" t="s">
        <v>36</v>
      </c>
      <c r="D44" s="44" t="s">
        <v>37</v>
      </c>
      <c r="E44" s="45" t="s">
        <v>46</v>
      </c>
      <c r="F44" s="13"/>
      <c r="G44" s="13"/>
      <c r="H44" s="13"/>
      <c r="I44" s="13"/>
    </row>
    <row r="45" spans="1:9">
      <c r="A45" s="98"/>
      <c r="B45" s="77"/>
      <c r="C45" s="77"/>
      <c r="D45" s="77"/>
      <c r="E45" s="46">
        <f t="shared" ref="E45:E51" si="3">SUM(C45:D45)</f>
        <v>0</v>
      </c>
      <c r="F45" s="13"/>
      <c r="G45" s="13"/>
      <c r="H45" s="13"/>
      <c r="I45" s="13"/>
    </row>
    <row r="46" spans="1:9">
      <c r="A46" s="98"/>
      <c r="B46" s="77"/>
      <c r="C46" s="77"/>
      <c r="D46" s="77"/>
      <c r="E46" s="46">
        <f t="shared" si="3"/>
        <v>0</v>
      </c>
      <c r="F46" s="13"/>
      <c r="G46" s="13"/>
      <c r="H46" s="13"/>
      <c r="I46" s="13"/>
    </row>
    <row r="47" spans="1:9">
      <c r="A47" s="98"/>
      <c r="B47" s="77"/>
      <c r="C47" s="77"/>
      <c r="D47" s="77"/>
      <c r="E47" s="46">
        <f t="shared" si="3"/>
        <v>0</v>
      </c>
      <c r="F47" s="13"/>
      <c r="G47" s="13"/>
      <c r="H47" s="13"/>
      <c r="I47" s="13"/>
    </row>
    <row r="48" spans="1:9">
      <c r="A48" s="98"/>
      <c r="B48" s="77"/>
      <c r="C48" s="77"/>
      <c r="D48" s="77"/>
      <c r="E48" s="46">
        <f t="shared" si="3"/>
        <v>0</v>
      </c>
      <c r="F48" s="13"/>
      <c r="G48" s="13"/>
      <c r="H48" s="13"/>
      <c r="I48" s="13"/>
    </row>
    <row r="49" spans="1:9">
      <c r="A49" s="98"/>
      <c r="B49" s="77"/>
      <c r="C49" s="77"/>
      <c r="D49" s="77"/>
      <c r="E49" s="46">
        <f t="shared" si="3"/>
        <v>0</v>
      </c>
      <c r="F49" s="13"/>
      <c r="G49" s="13"/>
      <c r="H49" s="13"/>
      <c r="I49" s="13"/>
    </row>
    <row r="50" spans="1:9">
      <c r="A50" s="98"/>
      <c r="B50" s="77"/>
      <c r="C50" s="77"/>
      <c r="D50" s="77"/>
      <c r="E50" s="46">
        <f t="shared" si="3"/>
        <v>0</v>
      </c>
      <c r="F50" s="13"/>
      <c r="G50" s="13"/>
      <c r="H50" s="13"/>
      <c r="I50" s="13"/>
    </row>
    <row r="51" spans="1:9">
      <c r="A51" s="98"/>
      <c r="B51" s="77"/>
      <c r="C51" s="77"/>
      <c r="D51" s="77"/>
      <c r="E51" s="46">
        <f t="shared" si="3"/>
        <v>0</v>
      </c>
      <c r="F51" s="13"/>
      <c r="G51" s="13"/>
      <c r="H51" s="13"/>
      <c r="I51" s="13"/>
    </row>
    <row r="52" spans="1:9" ht="15" thickBot="1">
      <c r="A52" s="117" t="s">
        <v>39</v>
      </c>
      <c r="B52" s="144"/>
      <c r="C52" s="48">
        <f>SUM(C45:C51)</f>
        <v>0</v>
      </c>
      <c r="D52" s="48">
        <f>SUM(D45:D51)</f>
        <v>0</v>
      </c>
      <c r="E52" s="47">
        <f>SUM(E45:E51)</f>
        <v>0</v>
      </c>
    </row>
    <row r="53" spans="1:9">
      <c r="A53" s="13"/>
      <c r="B53" s="14"/>
      <c r="C53" s="14"/>
      <c r="D53" s="13"/>
      <c r="E53" s="13"/>
      <c r="F53" s="13"/>
      <c r="G53" s="13"/>
      <c r="H53" s="13"/>
      <c r="I53" s="13"/>
    </row>
    <row r="54" spans="1:9" ht="15" thickBot="1">
      <c r="A54" s="13"/>
      <c r="B54" s="14"/>
      <c r="C54" s="14"/>
      <c r="D54" s="13"/>
      <c r="E54" s="13"/>
      <c r="F54" s="13"/>
      <c r="G54" s="13"/>
      <c r="H54" s="13"/>
      <c r="I54" s="13"/>
    </row>
    <row r="55" spans="1:9" s="15" customFormat="1" ht="79.5" customHeight="1">
      <c r="A55" s="49" t="s">
        <v>51</v>
      </c>
      <c r="B55" s="44"/>
      <c r="C55" s="44" t="s">
        <v>36</v>
      </c>
      <c r="D55" s="44" t="s">
        <v>37</v>
      </c>
      <c r="E55" s="50" t="s">
        <v>52</v>
      </c>
    </row>
    <row r="56" spans="1:9">
      <c r="A56" s="51" t="s">
        <v>53</v>
      </c>
      <c r="B56" s="52"/>
      <c r="C56" s="52">
        <f>+E14</f>
        <v>0</v>
      </c>
      <c r="D56" s="53">
        <f>+F14</f>
        <v>0</v>
      </c>
      <c r="E56" s="54">
        <f>SUM(C56:D56)</f>
        <v>0</v>
      </c>
    </row>
    <row r="57" spans="1:9">
      <c r="A57" s="51" t="s">
        <v>54</v>
      </c>
      <c r="B57" s="52"/>
      <c r="C57" s="52">
        <f>+F27</f>
        <v>0</v>
      </c>
      <c r="D57" s="53">
        <f>+G27</f>
        <v>0</v>
      </c>
      <c r="E57" s="54">
        <f t="shared" ref="E57:E59" si="4">SUM(C57:D57)</f>
        <v>0</v>
      </c>
    </row>
    <row r="58" spans="1:9">
      <c r="A58" s="51" t="s">
        <v>55</v>
      </c>
      <c r="B58" s="52"/>
      <c r="C58" s="52">
        <f>+C40</f>
        <v>0</v>
      </c>
      <c r="D58" s="53">
        <f>+D40</f>
        <v>0</v>
      </c>
      <c r="E58" s="54">
        <f t="shared" si="4"/>
        <v>0</v>
      </c>
    </row>
    <row r="59" spans="1:9">
      <c r="A59" s="51" t="s">
        <v>56</v>
      </c>
      <c r="B59" s="52"/>
      <c r="C59" s="52">
        <f>+C52</f>
        <v>0</v>
      </c>
      <c r="D59" s="53">
        <f>+D52</f>
        <v>0</v>
      </c>
      <c r="E59" s="54">
        <f t="shared" si="4"/>
        <v>0</v>
      </c>
    </row>
    <row r="60" spans="1:9" ht="46.5" customHeight="1" thickBot="1">
      <c r="A60" s="55" t="s">
        <v>39</v>
      </c>
      <c r="B60" s="56"/>
      <c r="C60" s="56"/>
      <c r="D60" s="56"/>
      <c r="E60" s="57">
        <f>SUM(E56:E59)</f>
        <v>0</v>
      </c>
    </row>
    <row r="61" spans="1:9">
      <c r="A61" s="16"/>
      <c r="B61" s="16"/>
    </row>
    <row r="62" spans="1:9">
      <c r="A62" s="16"/>
      <c r="B62" s="16"/>
    </row>
    <row r="63" spans="1:9">
      <c r="A63" s="16"/>
      <c r="B63" s="16"/>
    </row>
    <row r="64" spans="1:9">
      <c r="A64" s="16"/>
      <c r="B64" s="16"/>
    </row>
  </sheetData>
  <sheetProtection algorithmName="SHA-512" hashValue="Muona0RnQfmEcwp5OkatKVootCG206aVo8Bhr2SHUj+dlfB/9hfhMtiQ7nh0XeYaXDtetJ1gUBiLy/NpSVHehg==" saltValue="0Kkn83nsvjph/Me2kkRrTA==" spinCount="100000" sheet="1" objects="1" scenarios="1"/>
  <mergeCells count="12">
    <mergeCell ref="A1:C1"/>
    <mergeCell ref="A52:B52"/>
    <mergeCell ref="A41:B41"/>
    <mergeCell ref="A3:D3"/>
    <mergeCell ref="A30:D30"/>
    <mergeCell ref="A42:D42"/>
    <mergeCell ref="A40:B40"/>
    <mergeCell ref="A14:D14"/>
    <mergeCell ref="A17:D17"/>
    <mergeCell ref="A27:E27"/>
    <mergeCell ref="A28:B28"/>
    <mergeCell ref="A2:E2"/>
  </mergeCells>
  <conditionalFormatting sqref="E3">
    <cfRule type="containsText" dxfId="0" priority="2" operator="containsText" text="Exceeding">
      <formula>NOT(ISERROR(SEARCH("Exceeding",E3)))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8E30E-16BA-4970-BC19-0382C9C415BB}">
  <sheetPr codeName="Sheet1"/>
  <dimension ref="A1:H66"/>
  <sheetViews>
    <sheetView showGridLines="0" topLeftCell="A36" zoomScale="57" zoomScaleNormal="57" workbookViewId="0">
      <selection activeCell="E43" sqref="E43"/>
    </sheetView>
  </sheetViews>
  <sheetFormatPr defaultRowHeight="14.45"/>
  <cols>
    <col min="1" max="1" width="55.7109375" customWidth="1"/>
    <col min="2" max="2" width="72.5703125" customWidth="1"/>
    <col min="3" max="3" width="13.5703125" customWidth="1"/>
    <col min="4" max="4" width="11.7109375" customWidth="1"/>
    <col min="5" max="5" width="15.42578125" bestFit="1" customWidth="1"/>
    <col min="6" max="6" width="45" customWidth="1"/>
    <col min="7" max="7" width="27.7109375" customWidth="1"/>
    <col min="8" max="8" width="11.5703125" customWidth="1"/>
  </cols>
  <sheetData>
    <row r="1" spans="1:8" ht="23.65" customHeight="1">
      <c r="A1" s="6" t="s">
        <v>57</v>
      </c>
      <c r="B1" s="33"/>
      <c r="F1" s="62"/>
      <c r="G1" s="62"/>
      <c r="H1" s="62"/>
    </row>
    <row r="2" spans="1:8" ht="23.65" customHeight="1">
      <c r="A2" s="65" t="s">
        <v>58</v>
      </c>
      <c r="B2" s="64"/>
      <c r="F2" s="92"/>
      <c r="G2" s="92"/>
      <c r="H2" s="62"/>
    </row>
    <row r="3" spans="1:8" ht="23.65" customHeight="1">
      <c r="A3" s="65" t="s">
        <v>59</v>
      </c>
      <c r="B3" s="64"/>
      <c r="F3" s="92"/>
      <c r="G3" s="92"/>
      <c r="H3" s="62"/>
    </row>
    <row r="4" spans="1:8" ht="23.65" customHeight="1">
      <c r="F4" s="62"/>
      <c r="G4" s="62"/>
      <c r="H4" s="62"/>
    </row>
    <row r="5" spans="1:8" ht="23.65" customHeight="1">
      <c r="A5" s="6" t="s">
        <v>60</v>
      </c>
      <c r="F5" s="62"/>
      <c r="G5" s="62"/>
      <c r="H5" s="62"/>
    </row>
    <row r="6" spans="1:8" ht="23.65" customHeight="1">
      <c r="A6" s="65" t="s">
        <v>61</v>
      </c>
      <c r="B6" s="67"/>
      <c r="F6" s="62"/>
      <c r="G6" s="62"/>
      <c r="H6" s="62"/>
    </row>
    <row r="7" spans="1:8" ht="23.65" customHeight="1">
      <c r="A7" s="65" t="s">
        <v>62</v>
      </c>
      <c r="B7" s="67"/>
      <c r="F7" s="62"/>
      <c r="G7" s="62"/>
      <c r="H7" s="62"/>
    </row>
    <row r="8" spans="1:8" ht="23.65" customHeight="1">
      <c r="A8" s="65" t="s">
        <v>63</v>
      </c>
      <c r="B8" s="67"/>
    </row>
    <row r="9" spans="1:8" ht="23.65" customHeight="1"/>
    <row r="10" spans="1:8" ht="23.65" customHeight="1">
      <c r="A10" s="130" t="s">
        <v>64</v>
      </c>
      <c r="B10" s="130"/>
    </row>
    <row r="11" spans="1:8" ht="23.65" customHeight="1">
      <c r="A11" s="127" t="s">
        <v>65</v>
      </c>
      <c r="B11" s="127"/>
    </row>
    <row r="12" spans="1:8" ht="23.65" customHeight="1">
      <c r="A12" s="65" t="s">
        <v>66</v>
      </c>
      <c r="B12" s="67" t="s">
        <v>26</v>
      </c>
      <c r="C12" s="66">
        <f>IF(B12="Industrial Research",50%,IF(B12="Experimental Development",25%))</f>
        <v>0.5</v>
      </c>
    </row>
    <row r="13" spans="1:8" ht="23.65" customHeight="1">
      <c r="A13" s="65" t="s">
        <v>67</v>
      </c>
      <c r="B13" s="67"/>
      <c r="C13" s="66" t="b">
        <f>IF(B13="Small",20%,IF(B13="Medium",10%,IF(B13="Large",0%)))</f>
        <v>0</v>
      </c>
    </row>
    <row r="14" spans="1:8" ht="67.5" customHeight="1">
      <c r="A14" s="65" t="s">
        <v>68</v>
      </c>
      <c r="B14" s="67"/>
      <c r="C14" s="66" t="b">
        <f>IF(B14="Yes",15%,IF(B12="No",0%))</f>
        <v>0</v>
      </c>
    </row>
    <row r="15" spans="1:8" ht="23.65" customHeight="1">
      <c r="A15" s="131" t="s">
        <v>69</v>
      </c>
      <c r="B15" s="131"/>
      <c r="C15" s="85">
        <f>IF(SUM(C12:C14) &lt; 80%,SUM(C12:C14),80%)</f>
        <v>0.5</v>
      </c>
    </row>
    <row r="16" spans="1:8" ht="23.65" customHeight="1">
      <c r="A16" s="58" t="s">
        <v>70</v>
      </c>
      <c r="B16" s="33"/>
    </row>
    <row r="17" spans="1:8" ht="23.65" customHeight="1">
      <c r="A17" s="35"/>
      <c r="B17" s="33"/>
    </row>
    <row r="18" spans="1:8" ht="48.75" customHeight="1">
      <c r="A18" s="134" t="s">
        <v>71</v>
      </c>
      <c r="B18" s="135"/>
      <c r="H18" s="34"/>
    </row>
    <row r="19" spans="1:8" ht="23.65" customHeight="1">
      <c r="A19" s="132" t="s">
        <v>72</v>
      </c>
      <c r="B19" s="132"/>
      <c r="H19" s="2"/>
    </row>
    <row r="20" spans="1:8" ht="23.65" customHeight="1">
      <c r="A20" s="132" t="s">
        <v>73</v>
      </c>
      <c r="B20" s="132"/>
      <c r="H20" s="2"/>
    </row>
    <row r="21" spans="1:8" ht="23.65" customHeight="1">
      <c r="A21" s="133" t="s">
        <v>74</v>
      </c>
      <c r="B21" s="133"/>
    </row>
    <row r="22" spans="1:8" ht="23.65" customHeight="1">
      <c r="A22" s="132" t="s">
        <v>75</v>
      </c>
      <c r="B22" s="132"/>
      <c r="H22" s="2"/>
    </row>
    <row r="23" spans="1:8" ht="23.65" customHeight="1">
      <c r="G23" s="17"/>
    </row>
    <row r="24" spans="1:8" ht="23.65" customHeight="1">
      <c r="A24" s="6" t="s">
        <v>76</v>
      </c>
      <c r="G24" s="17"/>
    </row>
    <row r="25" spans="1:8" ht="23.65" customHeight="1">
      <c r="G25" s="17"/>
    </row>
    <row r="26" spans="1:8" ht="23.65" customHeight="1">
      <c r="A26" s="1" t="s">
        <v>77</v>
      </c>
      <c r="B26" s="1" t="s">
        <v>78</v>
      </c>
      <c r="C26" s="38" t="s">
        <v>79</v>
      </c>
      <c r="D26" s="38" t="s">
        <v>80</v>
      </c>
      <c r="E26" s="63" t="s">
        <v>39</v>
      </c>
      <c r="F26" s="128" t="s">
        <v>81</v>
      </c>
      <c r="G26" s="17"/>
    </row>
    <row r="27" spans="1:8" ht="23.65" customHeight="1">
      <c r="A27" s="59" t="s">
        <v>53</v>
      </c>
      <c r="B27" s="25"/>
      <c r="C27" s="83"/>
      <c r="D27" s="36"/>
      <c r="E27" s="80">
        <f>SUM(C27:D27)</f>
        <v>0</v>
      </c>
      <c r="F27" s="129"/>
      <c r="G27" s="18"/>
    </row>
    <row r="28" spans="1:8" ht="23.65" customHeight="1">
      <c r="A28" s="59" t="s">
        <v>82</v>
      </c>
      <c r="B28" s="36"/>
      <c r="C28" s="83"/>
      <c r="D28" s="83"/>
      <c r="E28" s="80">
        <f>SUM(C28:D28)</f>
        <v>0</v>
      </c>
      <c r="F28" s="129"/>
    </row>
    <row r="29" spans="1:8" ht="23.65" customHeight="1">
      <c r="A29" s="59" t="s">
        <v>83</v>
      </c>
      <c r="B29" s="25"/>
      <c r="C29" s="83"/>
      <c r="D29" s="83"/>
      <c r="E29" s="80">
        <f>SUM(C29:D29)</f>
        <v>0</v>
      </c>
      <c r="F29" s="129"/>
    </row>
    <row r="30" spans="1:8" ht="23.65" customHeight="1">
      <c r="A30" s="60" t="s">
        <v>84</v>
      </c>
      <c r="B30" s="60"/>
      <c r="C30" s="84"/>
      <c r="D30" s="84"/>
      <c r="E30" s="100">
        <f>SUM(E27:E29)</f>
        <v>0</v>
      </c>
      <c r="F30" s="129"/>
    </row>
    <row r="31" spans="1:8" ht="23.65" customHeight="1">
      <c r="C31" s="39"/>
      <c r="D31" s="39"/>
      <c r="E31" s="39"/>
    </row>
    <row r="32" spans="1:8" ht="23.65" customHeight="1">
      <c r="C32" s="39"/>
      <c r="D32" s="39"/>
      <c r="E32" s="39"/>
    </row>
    <row r="33" spans="1:7" ht="23.65" customHeight="1">
      <c r="A33" s="75" t="s">
        <v>85</v>
      </c>
      <c r="B33" s="1" t="s">
        <v>78</v>
      </c>
      <c r="C33" s="38" t="s">
        <v>79</v>
      </c>
      <c r="D33" s="38" t="s">
        <v>80</v>
      </c>
      <c r="E33" s="63" t="s">
        <v>39</v>
      </c>
    </row>
    <row r="34" spans="1:7" ht="23.65" customHeight="1">
      <c r="A34" s="37" t="s">
        <v>53</v>
      </c>
      <c r="B34" s="25"/>
      <c r="C34" s="102">
        <f>IF('START HERE'!$D$4="Industrial Research", '1.IndustryPartner Project Costs'!C56, "")</f>
        <v>0</v>
      </c>
      <c r="D34" s="102">
        <f>IF('START HERE'!$D$4="Industrial Research", '1.IndustryPartner Project Costs'!D56, "")</f>
        <v>0</v>
      </c>
      <c r="E34" s="80">
        <f>SUM(C34:D34)</f>
        <v>0</v>
      </c>
    </row>
    <row r="35" spans="1:7" ht="23.65" customHeight="1">
      <c r="A35" s="37" t="s">
        <v>54</v>
      </c>
      <c r="B35" s="25"/>
      <c r="C35" s="102">
        <f>IF('START HERE'!$D$4="Industrial Research", '1.IndustryPartner Project Costs'!C57, "")</f>
        <v>0</v>
      </c>
      <c r="D35" s="102">
        <f>IF('START HERE'!$D$4="Industrial Research", '1.IndustryPartner Project Costs'!D57, "")</f>
        <v>0</v>
      </c>
      <c r="E35" s="80">
        <f t="shared" ref="E35:E36" si="0">SUM(C35:D35)</f>
        <v>0</v>
      </c>
      <c r="F35" s="24"/>
    </row>
    <row r="36" spans="1:7" ht="23.65" customHeight="1">
      <c r="A36" s="37" t="s">
        <v>86</v>
      </c>
      <c r="B36" s="25"/>
      <c r="C36" s="102">
        <f>IF('START HERE'!$D$4="Industrial Research", '1.IndustryPartner Project Costs'!C58, "")</f>
        <v>0</v>
      </c>
      <c r="D36" s="102">
        <f>IF('START HERE'!$D$4="Industrial Research", '1.IndustryPartner Project Costs'!D58, "")</f>
        <v>0</v>
      </c>
      <c r="E36" s="80">
        <f t="shared" si="0"/>
        <v>0</v>
      </c>
    </row>
    <row r="37" spans="1:7" ht="23.65" customHeight="1">
      <c r="A37" s="37" t="s">
        <v>87</v>
      </c>
      <c r="B37" s="25"/>
      <c r="C37" s="102">
        <f>IF('START HERE'!$D$4="Industrial Research", '1.IndustryPartner Project Costs'!C59, "")</f>
        <v>0</v>
      </c>
      <c r="D37" s="102">
        <f>IF('START HERE'!$D$4="Industrial Research", '1.IndustryPartner Project Costs'!D59, "")</f>
        <v>0</v>
      </c>
      <c r="E37" s="80">
        <f>SUM(C37:D37)</f>
        <v>0</v>
      </c>
    </row>
    <row r="38" spans="1:7" ht="23.65" customHeight="1">
      <c r="A38" s="41" t="s">
        <v>88</v>
      </c>
      <c r="B38" s="42"/>
      <c r="C38" s="103"/>
      <c r="D38" s="103"/>
      <c r="E38" s="104">
        <f>SUM(E34:E37)</f>
        <v>0</v>
      </c>
      <c r="F38" s="24"/>
    </row>
    <row r="39" spans="1:7" ht="23.65" customHeight="1"/>
    <row r="40" spans="1:7" ht="23.65" customHeight="1">
      <c r="A40" s="1" t="s">
        <v>89</v>
      </c>
      <c r="B40" s="3">
        <f>E30+E38</f>
        <v>0</v>
      </c>
    </row>
    <row r="41" spans="1:7" ht="23.65" customHeight="1">
      <c r="A41" s="1" t="s">
        <v>90</v>
      </c>
      <c r="B41" s="4">
        <f>+C15</f>
        <v>0.5</v>
      </c>
      <c r="F41" s="5"/>
      <c r="G41" s="5"/>
    </row>
    <row r="42" spans="1:7" ht="23.65" customHeight="1">
      <c r="A42" s="7" t="s">
        <v>91</v>
      </c>
      <c r="B42" s="28">
        <f>+B40*B41</f>
        <v>0</v>
      </c>
      <c r="D42" s="24"/>
      <c r="G42" s="22"/>
    </row>
    <row r="43" spans="1:7" ht="32.65" customHeight="1">
      <c r="A43" s="61" t="s">
        <v>92</v>
      </c>
      <c r="B43" s="29" t="e">
        <f>IF(E30/B40&gt;B41,"Exceeds permitted grant aid","Within permitted grant aid")</f>
        <v>#DIV/0!</v>
      </c>
      <c r="C43" s="27"/>
    </row>
    <row r="44" spans="1:7">
      <c r="A44" s="27"/>
      <c r="B44" s="27"/>
      <c r="C44" s="27"/>
    </row>
    <row r="52" spans="2:5" ht="16.899999999999999">
      <c r="B52" s="19"/>
    </row>
    <row r="53" spans="2:5" ht="17.45">
      <c r="B53" s="20"/>
      <c r="E53" s="23"/>
    </row>
    <row r="54" spans="2:5" ht="17.45">
      <c r="B54" s="20"/>
    </row>
    <row r="55" spans="2:5" ht="17.45">
      <c r="B55" s="21"/>
    </row>
    <row r="56" spans="2:5" ht="17.45">
      <c r="B56" s="21"/>
    </row>
    <row r="57" spans="2:5" ht="17.45">
      <c r="B57" s="20"/>
    </row>
    <row r="58" spans="2:5" ht="17.45">
      <c r="B58" s="20"/>
    </row>
    <row r="59" spans="2:5" ht="17.45">
      <c r="B59" s="20"/>
    </row>
    <row r="60" spans="2:5" ht="17.45">
      <c r="B60" s="20"/>
    </row>
    <row r="61" spans="2:5" ht="17.45">
      <c r="B61" s="20"/>
    </row>
    <row r="62" spans="2:5" ht="16.899999999999999">
      <c r="B62" s="19"/>
    </row>
    <row r="63" spans="2:5" ht="17.45">
      <c r="B63" s="20"/>
    </row>
    <row r="64" spans="2:5" ht="17.45">
      <c r="B64" s="20"/>
    </row>
    <row r="65" spans="2:2" ht="17.45">
      <c r="B65" s="21"/>
    </row>
    <row r="66" spans="2:2" ht="17.45">
      <c r="B66" s="21"/>
    </row>
  </sheetData>
  <sheetProtection algorithmName="SHA-512" hashValue="EfXZszJ80hc4glCdzD97waKYCK6PccsJY8FufdgMSaRT18NkIsYVgVOrty6jKYD/msS0vNqA0IrHXb+IOeciLA==" saltValue="OMAkteIjd9JktOVv7dPWlQ==" spinCount="100000" sheet="1" objects="1" scenarios="1"/>
  <mergeCells count="9">
    <mergeCell ref="A11:B11"/>
    <mergeCell ref="F26:F30"/>
    <mergeCell ref="A10:B10"/>
    <mergeCell ref="A15:B15"/>
    <mergeCell ref="A22:B22"/>
    <mergeCell ref="A20:B20"/>
    <mergeCell ref="A21:B21"/>
    <mergeCell ref="A18:B18"/>
    <mergeCell ref="A19:B19"/>
  </mergeCells>
  <dataValidations count="4">
    <dataValidation allowBlank="1" showInputMessage="1" showErrorMessage="1" prompt="Enter tax reference number in the format 1234567AA" sqref="B8" xr:uid="{A6EBD73E-B1BE-4287-8521-A182C432314C}"/>
    <dataValidation type="list" allowBlank="1" showInputMessage="1" showErrorMessage="1" prompt="please choose from the drop-down" sqref="B12" xr:uid="{86697436-3707-4189-BF02-DCC9DEB84640}">
      <formula1>",Industrial Research"</formula1>
    </dataValidation>
    <dataValidation type="list" allowBlank="1" showInputMessage="1" showErrorMessage="1" prompt="please choose from the drop-down" sqref="B13" xr:uid="{663AECAB-F99A-421B-9A47-2857D03F3230}">
      <formula1>"Small,Medium,Large"</formula1>
    </dataValidation>
    <dataValidation type="list" allowBlank="1" showInputMessage="1" showErrorMessage="1" prompt="please choose from the drop-down" sqref="B14" xr:uid="{ACEC65E9-7BCD-4AF1-946A-962F6A7FDB58}">
      <formula1>"Yes,No"</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CEE65-DB1D-41C2-9EB4-F5D9E0696969}">
  <dimension ref="A1:H66"/>
  <sheetViews>
    <sheetView showGridLines="0" topLeftCell="B3" zoomScale="71" zoomScaleNormal="71" workbookViewId="0">
      <selection activeCell="F14" sqref="F14"/>
    </sheetView>
  </sheetViews>
  <sheetFormatPr defaultRowHeight="14.45"/>
  <cols>
    <col min="1" max="1" width="55.7109375" customWidth="1"/>
    <col min="2" max="2" width="72.5703125" customWidth="1"/>
    <col min="3" max="3" width="13.5703125" customWidth="1"/>
    <col min="4" max="4" width="11.7109375" customWidth="1"/>
    <col min="5" max="5" width="15.42578125" bestFit="1" customWidth="1"/>
    <col min="6" max="6" width="45" customWidth="1"/>
    <col min="7" max="7" width="27.7109375" customWidth="1"/>
    <col min="8" max="8" width="11.5703125" customWidth="1"/>
  </cols>
  <sheetData>
    <row r="1" spans="1:8" ht="23.65" customHeight="1">
      <c r="A1" s="6" t="s">
        <v>57</v>
      </c>
      <c r="B1" s="33"/>
      <c r="F1" s="62"/>
      <c r="G1" s="62"/>
      <c r="H1" s="62"/>
    </row>
    <row r="2" spans="1:8" ht="23.25" customHeight="1">
      <c r="A2" s="65" t="s">
        <v>58</v>
      </c>
      <c r="B2" s="64"/>
      <c r="F2" s="92"/>
      <c r="G2" s="92"/>
      <c r="H2" s="62"/>
    </row>
    <row r="3" spans="1:8" ht="24" customHeight="1">
      <c r="A3" s="65" t="s">
        <v>59</v>
      </c>
      <c r="B3" s="64"/>
      <c r="F3" s="92"/>
      <c r="G3" s="92"/>
      <c r="H3" s="62"/>
    </row>
    <row r="4" spans="1:8">
      <c r="F4" s="62"/>
      <c r="G4" s="62"/>
      <c r="H4" s="62"/>
    </row>
    <row r="5" spans="1:8" ht="23.85" customHeight="1">
      <c r="A5" s="6" t="s">
        <v>60</v>
      </c>
      <c r="F5" s="62"/>
      <c r="G5" s="62"/>
      <c r="H5" s="62"/>
    </row>
    <row r="6" spans="1:8" ht="23.25" customHeight="1">
      <c r="A6" s="65" t="s">
        <v>61</v>
      </c>
      <c r="B6" s="67"/>
      <c r="F6" s="62"/>
      <c r="G6" s="62"/>
      <c r="H6" s="62"/>
    </row>
    <row r="7" spans="1:8" ht="26.85" customHeight="1">
      <c r="A7" s="65" t="s">
        <v>62</v>
      </c>
      <c r="B7" s="67"/>
      <c r="F7" s="62"/>
      <c r="G7" s="62"/>
      <c r="H7" s="62"/>
    </row>
    <row r="8" spans="1:8" ht="26.85" customHeight="1">
      <c r="A8" s="65" t="s">
        <v>63</v>
      </c>
      <c r="B8" s="67"/>
    </row>
    <row r="9" spans="1:8" ht="22.15" customHeight="1"/>
    <row r="10" spans="1:8" ht="23.45">
      <c r="A10" s="6" t="s">
        <v>93</v>
      </c>
    </row>
    <row r="11" spans="1:8" ht="23.65" customHeight="1">
      <c r="A11" s="136" t="s">
        <v>65</v>
      </c>
      <c r="B11" s="136"/>
    </row>
    <row r="12" spans="1:8" ht="24.6" customHeight="1">
      <c r="A12" s="65" t="s">
        <v>66</v>
      </c>
      <c r="B12" s="67" t="s">
        <v>94</v>
      </c>
      <c r="C12" s="66">
        <f>IF(B12="Industrial Research",50%,IF(B12="Experimental Development",25%))</f>
        <v>0.25</v>
      </c>
      <c r="D12" s="137"/>
      <c r="E12" s="138"/>
    </row>
    <row r="13" spans="1:8" ht="24.6" customHeight="1">
      <c r="A13" s="65" t="s">
        <v>67</v>
      </c>
      <c r="B13" s="67"/>
      <c r="C13" s="66" t="b">
        <f>IF(B13="Small",20%,IF(B13="Medium",10%,IF(B13="Large",0%)))</f>
        <v>0</v>
      </c>
      <c r="D13" s="137"/>
      <c r="E13" s="138"/>
    </row>
    <row r="14" spans="1:8" ht="76.5" customHeight="1">
      <c r="A14" s="65" t="s">
        <v>68</v>
      </c>
      <c r="B14" s="67" t="s">
        <v>95</v>
      </c>
      <c r="C14" s="66" t="b">
        <f>IF(B14="Yes",15%,IF(B12="No",0%))</f>
        <v>0</v>
      </c>
      <c r="D14" s="137"/>
      <c r="E14" s="138"/>
    </row>
    <row r="15" spans="1:8" ht="26.65" customHeight="1">
      <c r="A15" s="131" t="s">
        <v>69</v>
      </c>
      <c r="B15" s="131"/>
      <c r="C15" s="85">
        <f>IF(SUM(C12:C14) &lt; 80%,SUM(C12:C14),80%)</f>
        <v>0.25</v>
      </c>
      <c r="D15" s="137"/>
      <c r="E15" s="138"/>
    </row>
    <row r="16" spans="1:8" ht="32.65" customHeight="1">
      <c r="A16" s="58" t="s">
        <v>70</v>
      </c>
      <c r="B16" s="33"/>
    </row>
    <row r="17" spans="1:8">
      <c r="A17" s="35"/>
      <c r="B17" s="33"/>
    </row>
    <row r="18" spans="1:8" ht="44.65" customHeight="1">
      <c r="A18" s="134" t="s">
        <v>71</v>
      </c>
      <c r="B18" s="135"/>
      <c r="H18" s="34"/>
    </row>
    <row r="19" spans="1:8" ht="29.65" customHeight="1">
      <c r="A19" s="132" t="s">
        <v>72</v>
      </c>
      <c r="B19" s="132"/>
      <c r="H19" s="2"/>
    </row>
    <row r="20" spans="1:8" ht="29.65" customHeight="1">
      <c r="A20" s="132" t="s">
        <v>73</v>
      </c>
      <c r="B20" s="132"/>
      <c r="H20" s="2"/>
    </row>
    <row r="21" spans="1:8" ht="29.85" customHeight="1">
      <c r="A21" s="133" t="s">
        <v>74</v>
      </c>
      <c r="B21" s="133"/>
    </row>
    <row r="22" spans="1:8" ht="29.1" customHeight="1">
      <c r="A22" s="132" t="s">
        <v>75</v>
      </c>
      <c r="B22" s="132"/>
      <c r="H22" s="2"/>
    </row>
    <row r="23" spans="1:8">
      <c r="G23" s="17"/>
    </row>
    <row r="24" spans="1:8" ht="23.45">
      <c r="A24" s="6" t="s">
        <v>76</v>
      </c>
      <c r="G24" s="17"/>
    </row>
    <row r="25" spans="1:8">
      <c r="G25" s="17"/>
    </row>
    <row r="26" spans="1:8" ht="24" customHeight="1">
      <c r="A26" s="1" t="s">
        <v>77</v>
      </c>
      <c r="B26" s="1" t="s">
        <v>78</v>
      </c>
      <c r="C26" s="38" t="s">
        <v>79</v>
      </c>
      <c r="D26" s="38" t="s">
        <v>80</v>
      </c>
      <c r="E26" s="63" t="s">
        <v>39</v>
      </c>
      <c r="F26" s="128" t="s">
        <v>96</v>
      </c>
      <c r="G26" s="17"/>
    </row>
    <row r="27" spans="1:8" ht="24" customHeight="1">
      <c r="A27" s="59" t="s">
        <v>53</v>
      </c>
      <c r="B27" s="25"/>
      <c r="C27" s="83"/>
      <c r="D27" s="83"/>
      <c r="E27" s="80">
        <f>SUM(C27:D27)</f>
        <v>0</v>
      </c>
      <c r="F27" s="128"/>
      <c r="G27" s="18"/>
    </row>
    <row r="28" spans="1:8" ht="24" customHeight="1">
      <c r="A28" s="59" t="s">
        <v>82</v>
      </c>
      <c r="B28" s="36"/>
      <c r="C28" s="83"/>
      <c r="D28" s="83"/>
      <c r="E28" s="80">
        <f>SUM(C28:D28)</f>
        <v>0</v>
      </c>
      <c r="F28" s="128"/>
    </row>
    <row r="29" spans="1:8" ht="24" customHeight="1">
      <c r="A29" s="59" t="s">
        <v>83</v>
      </c>
      <c r="B29" s="25"/>
      <c r="C29" s="83"/>
      <c r="D29" s="83"/>
      <c r="E29" s="80">
        <f>SUM(C29:D29)</f>
        <v>0</v>
      </c>
      <c r="F29" s="128"/>
    </row>
    <row r="30" spans="1:8" ht="24" customHeight="1">
      <c r="A30" s="60" t="s">
        <v>84</v>
      </c>
      <c r="B30" s="60"/>
      <c r="C30" s="84"/>
      <c r="D30" s="84"/>
      <c r="E30" s="84">
        <f>SUM(E27:E29)</f>
        <v>0</v>
      </c>
      <c r="F30" s="128"/>
    </row>
    <row r="31" spans="1:8" ht="24" customHeight="1">
      <c r="C31" s="39"/>
      <c r="D31" s="39"/>
      <c r="E31" s="39"/>
    </row>
    <row r="32" spans="1:8" ht="24" customHeight="1">
      <c r="C32" s="39"/>
      <c r="D32" s="39"/>
      <c r="E32" s="39"/>
    </row>
    <row r="33" spans="1:7" ht="24" customHeight="1">
      <c r="A33" s="1" t="s">
        <v>85</v>
      </c>
      <c r="B33" s="1" t="s">
        <v>78</v>
      </c>
      <c r="C33" s="38" t="s">
        <v>79</v>
      </c>
      <c r="D33" s="38" t="s">
        <v>80</v>
      </c>
      <c r="E33" s="63" t="s">
        <v>39</v>
      </c>
    </row>
    <row r="34" spans="1:7" ht="24" customHeight="1">
      <c r="A34" s="37" t="s">
        <v>53</v>
      </c>
      <c r="B34" s="25"/>
      <c r="C34" s="102" t="str">
        <f>IF('START HERE'!$D$4="Experimental Development", '1.IndustryPartner Project Costs'!C56, "")</f>
        <v/>
      </c>
      <c r="D34" s="102" t="str">
        <f>IF('START HERE'!$D$4="Experimental Development", '1.IndustryPartner Project Costs'!D56, "")</f>
        <v/>
      </c>
      <c r="E34" s="80">
        <f>SUM(C34:D34)</f>
        <v>0</v>
      </c>
    </row>
    <row r="35" spans="1:7" ht="24" customHeight="1">
      <c r="A35" s="37" t="s">
        <v>54</v>
      </c>
      <c r="B35" s="25"/>
      <c r="C35" s="102" t="str">
        <f>IF('START HERE'!$D$4="Experimental Development", '1.IndustryPartner Project Costs'!C57, "")</f>
        <v/>
      </c>
      <c r="D35" s="102" t="str">
        <f>IF('START HERE'!$D$4="Experimental Development", '1.IndustryPartner Project Costs'!D57, "")</f>
        <v/>
      </c>
      <c r="E35" s="80">
        <f t="shared" ref="E35:E36" si="0">SUM(C35:D35)</f>
        <v>0</v>
      </c>
      <c r="F35" s="24"/>
    </row>
    <row r="36" spans="1:7" ht="24" customHeight="1">
      <c r="A36" s="37" t="s">
        <v>86</v>
      </c>
      <c r="B36" s="25"/>
      <c r="C36" s="102" t="str">
        <f>IF('START HERE'!$D$4="Experimental Development", '1.IndustryPartner Project Costs'!C58, "")</f>
        <v/>
      </c>
      <c r="D36" s="102" t="str">
        <f>IF('START HERE'!$D$4="Experimental Development", '1.IndustryPartner Project Costs'!D58, "")</f>
        <v/>
      </c>
      <c r="E36" s="80">
        <f t="shared" si="0"/>
        <v>0</v>
      </c>
    </row>
    <row r="37" spans="1:7" ht="24" customHeight="1">
      <c r="A37" s="37" t="s">
        <v>87</v>
      </c>
      <c r="B37" s="25"/>
      <c r="C37" s="102" t="str">
        <f>IF('START HERE'!$D$4="Experimental Development", '1.IndustryPartner Project Costs'!C59, "")</f>
        <v/>
      </c>
      <c r="D37" s="102" t="str">
        <f>IF('START HERE'!$D$4="Experimental Development", '1.IndustryPartner Project Costs'!D59, "")</f>
        <v/>
      </c>
      <c r="E37" s="80">
        <f>SUM(C37:D37)</f>
        <v>0</v>
      </c>
    </row>
    <row r="38" spans="1:7" ht="24" customHeight="1">
      <c r="A38" s="41" t="s">
        <v>88</v>
      </c>
      <c r="B38" s="42"/>
      <c r="C38" s="82"/>
      <c r="D38" s="82"/>
      <c r="E38" s="105">
        <f>SUM(E34:E37)</f>
        <v>0</v>
      </c>
      <c r="F38" s="24"/>
    </row>
    <row r="39" spans="1:7" ht="24" customHeight="1"/>
    <row r="40" spans="1:7" ht="24" customHeight="1">
      <c r="A40" s="1" t="s">
        <v>89</v>
      </c>
      <c r="B40" s="3">
        <f>E30+E38</f>
        <v>0</v>
      </c>
    </row>
    <row r="41" spans="1:7" ht="24" customHeight="1">
      <c r="A41" s="1" t="s">
        <v>90</v>
      </c>
      <c r="B41" s="4">
        <f>+C15</f>
        <v>0.25</v>
      </c>
      <c r="F41" s="5"/>
      <c r="G41" s="5"/>
    </row>
    <row r="42" spans="1:7" ht="24" customHeight="1">
      <c r="A42" s="7" t="s">
        <v>91</v>
      </c>
      <c r="B42" s="28">
        <f>+B40*B41</f>
        <v>0</v>
      </c>
      <c r="D42" s="24"/>
      <c r="G42" s="22"/>
    </row>
    <row r="43" spans="1:7" ht="36.6" customHeight="1">
      <c r="A43" s="61" t="s">
        <v>92</v>
      </c>
      <c r="B43" s="29" t="e">
        <f>IF(E30/B40&gt;B41,"Exceeds permitted grant aid","Within permitted grant aid")</f>
        <v>#DIV/0!</v>
      </c>
      <c r="C43" s="27"/>
    </row>
    <row r="44" spans="1:7">
      <c r="A44" s="27"/>
      <c r="B44" s="27"/>
      <c r="C44" s="27"/>
    </row>
    <row r="52" spans="2:5" ht="16.899999999999999">
      <c r="B52" s="19"/>
    </row>
    <row r="53" spans="2:5" ht="17.45">
      <c r="B53" s="20"/>
      <c r="E53" s="23"/>
    </row>
    <row r="54" spans="2:5" ht="17.45">
      <c r="B54" s="20"/>
    </row>
    <row r="55" spans="2:5" ht="17.45">
      <c r="B55" s="21"/>
    </row>
    <row r="56" spans="2:5" ht="17.45">
      <c r="B56" s="21"/>
    </row>
    <row r="57" spans="2:5" ht="17.45">
      <c r="B57" s="20"/>
    </row>
    <row r="58" spans="2:5" ht="17.45">
      <c r="B58" s="20"/>
    </row>
    <row r="59" spans="2:5" ht="17.45">
      <c r="B59" s="20"/>
    </row>
    <row r="60" spans="2:5" ht="17.45">
      <c r="B60" s="20"/>
    </row>
    <row r="61" spans="2:5" ht="17.45">
      <c r="B61" s="20"/>
    </row>
    <row r="62" spans="2:5" ht="16.899999999999999">
      <c r="B62" s="19"/>
    </row>
    <row r="63" spans="2:5" ht="17.45">
      <c r="B63" s="20"/>
    </row>
    <row r="64" spans="2:5" ht="17.45">
      <c r="B64" s="20"/>
    </row>
    <row r="65" spans="2:2" ht="17.45">
      <c r="B65" s="21"/>
    </row>
    <row r="66" spans="2:2" ht="17.45">
      <c r="B66" s="21"/>
    </row>
  </sheetData>
  <sheetProtection algorithmName="SHA-512" hashValue="4RXpJzoCVakPi5Gw0wd10H8+RDkp97IMA06ALxTmgGNocQw4F8nwrP1ozr/LVEb9tfXKcXMuF+VFJ7idQbTOsQ==" saltValue="7JxyurZb5ZEdAI/z319znQ==" spinCount="100000" sheet="1" objects="1" scenarios="1"/>
  <mergeCells count="9">
    <mergeCell ref="A11:B11"/>
    <mergeCell ref="D12:E15"/>
    <mergeCell ref="F26:F30"/>
    <mergeCell ref="A22:B22"/>
    <mergeCell ref="A15:B15"/>
    <mergeCell ref="A18:B18"/>
    <mergeCell ref="A19:B19"/>
    <mergeCell ref="A20:B20"/>
    <mergeCell ref="A21:B21"/>
  </mergeCells>
  <dataValidations count="4">
    <dataValidation type="list" allowBlank="1" showInputMessage="1" showErrorMessage="1" prompt="please choose from the drop-down" sqref="B14" xr:uid="{6FB2BB1B-D81D-4728-8371-A90072689E86}">
      <formula1>"Yes,No"</formula1>
    </dataValidation>
    <dataValidation type="list" allowBlank="1" showInputMessage="1" showErrorMessage="1" prompt="please choose from the drop-down" sqref="B13" xr:uid="{7154171B-CA1B-44AA-A47A-9FC99FB1275A}">
      <formula1>"Small,Medium,Large"</formula1>
    </dataValidation>
    <dataValidation type="list" allowBlank="1" showInputMessage="1" showErrorMessage="1" prompt="please choose from the drop-down" sqref="B12" xr:uid="{5551C31C-D24B-4BB6-9AF1-2210ED7F29C3}">
      <formula1>",Experimental Development"</formula1>
    </dataValidation>
    <dataValidation allowBlank="1" showInputMessage="1" showErrorMessage="1" prompt="Enter tax reference number in the format 1234567AA" sqref="B8" xr:uid="{5F57E9FE-177D-4D9F-AB53-2A2B9D7D5904}"/>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B66FD-0538-4CCB-B1A8-0E266A38F07B}">
  <dimension ref="A1:H58"/>
  <sheetViews>
    <sheetView showGridLines="0" topLeftCell="A7" zoomScale="30" zoomScaleNormal="30" workbookViewId="0">
      <selection activeCell="N14" sqref="N14"/>
    </sheetView>
  </sheetViews>
  <sheetFormatPr defaultRowHeight="14.45"/>
  <cols>
    <col min="1" max="1" width="55.7109375" customWidth="1"/>
    <col min="2" max="2" width="72.5703125" customWidth="1"/>
    <col min="3" max="4" width="11.7109375" customWidth="1"/>
    <col min="5" max="5" width="15.42578125" bestFit="1" customWidth="1"/>
    <col min="6" max="6" width="45" customWidth="1"/>
    <col min="7" max="7" width="27.7109375" customWidth="1"/>
    <col min="8" max="8" width="11.5703125" customWidth="1"/>
  </cols>
  <sheetData>
    <row r="1" spans="1:8" ht="24.6" customHeight="1">
      <c r="A1" s="6" t="s">
        <v>57</v>
      </c>
      <c r="B1" s="33"/>
      <c r="F1" s="62"/>
      <c r="G1" s="62"/>
      <c r="H1" s="62"/>
    </row>
    <row r="2" spans="1:8" ht="24.6" customHeight="1">
      <c r="A2" s="65" t="s">
        <v>58</v>
      </c>
      <c r="B2" s="64"/>
      <c r="F2" s="92"/>
      <c r="G2" s="92"/>
      <c r="H2" s="62"/>
    </row>
    <row r="3" spans="1:8" ht="24.6" customHeight="1">
      <c r="A3" s="65" t="s">
        <v>59</v>
      </c>
      <c r="B3" s="64"/>
      <c r="F3" s="92"/>
      <c r="G3" s="92"/>
      <c r="H3" s="62"/>
    </row>
    <row r="4" spans="1:8" ht="24.6" customHeight="1">
      <c r="F4" s="62"/>
      <c r="G4" s="62"/>
      <c r="H4" s="62"/>
    </row>
    <row r="5" spans="1:8" ht="24.6" customHeight="1">
      <c r="A5" s="6" t="s">
        <v>60</v>
      </c>
      <c r="F5" s="62"/>
      <c r="G5" s="62"/>
      <c r="H5" s="62"/>
    </row>
    <row r="6" spans="1:8" ht="24.6" customHeight="1">
      <c r="A6" s="65" t="s">
        <v>61</v>
      </c>
      <c r="B6" s="64"/>
      <c r="F6" s="62"/>
      <c r="G6" s="62"/>
      <c r="H6" s="62"/>
    </row>
    <row r="7" spans="1:8" ht="24.6" customHeight="1">
      <c r="A7" s="65" t="s">
        <v>62</v>
      </c>
      <c r="B7" s="64"/>
      <c r="F7" s="62"/>
      <c r="G7" s="62"/>
      <c r="H7" s="62"/>
    </row>
    <row r="8" spans="1:8" ht="24.6" customHeight="1">
      <c r="A8" s="65" t="s">
        <v>63</v>
      </c>
      <c r="B8" s="64"/>
    </row>
    <row r="9" spans="1:8" ht="24.6" customHeight="1"/>
    <row r="10" spans="1:8" ht="24.6" customHeight="1">
      <c r="A10" s="6" t="s">
        <v>93</v>
      </c>
    </row>
    <row r="11" spans="1:8" ht="24.6" customHeight="1">
      <c r="A11" s="136" t="s">
        <v>65</v>
      </c>
      <c r="B11" s="136"/>
    </row>
    <row r="12" spans="1:8" ht="24.6" customHeight="1">
      <c r="A12" s="65" t="s">
        <v>66</v>
      </c>
      <c r="B12" s="67" t="s">
        <v>97</v>
      </c>
      <c r="C12" s="86">
        <f>IF(B12="Fundamental Research",100%)</f>
        <v>1</v>
      </c>
    </row>
    <row r="13" spans="1:8" ht="24.6" customHeight="1">
      <c r="A13" s="58"/>
      <c r="B13" s="33"/>
    </row>
    <row r="14" spans="1:8" ht="24.6" customHeight="1">
      <c r="A14" s="35"/>
      <c r="B14" s="33"/>
    </row>
    <row r="15" spans="1:8" ht="36" customHeight="1">
      <c r="A15" s="134" t="s">
        <v>71</v>
      </c>
      <c r="B15" s="135"/>
      <c r="H15" s="34"/>
    </row>
    <row r="16" spans="1:8" ht="24.6" customHeight="1">
      <c r="A16" s="132" t="s">
        <v>98</v>
      </c>
      <c r="B16" s="132"/>
      <c r="H16" s="2"/>
    </row>
    <row r="17" spans="1:8" ht="24.6" customHeight="1">
      <c r="A17" s="132" t="s">
        <v>73</v>
      </c>
      <c r="B17" s="132"/>
      <c r="H17" s="2"/>
    </row>
    <row r="18" spans="1:8" ht="24.6" customHeight="1">
      <c r="G18" s="17"/>
    </row>
    <row r="19" spans="1:8" ht="24.6" customHeight="1">
      <c r="A19" s="6" t="s">
        <v>76</v>
      </c>
      <c r="G19" s="17"/>
    </row>
    <row r="20" spans="1:8" ht="24.6" customHeight="1">
      <c r="G20" s="17"/>
    </row>
    <row r="21" spans="1:8" ht="24.6" customHeight="1">
      <c r="A21" s="1" t="s">
        <v>77</v>
      </c>
      <c r="B21" s="1" t="s">
        <v>78</v>
      </c>
      <c r="C21" s="38" t="s">
        <v>79</v>
      </c>
      <c r="D21" s="38" t="s">
        <v>80</v>
      </c>
      <c r="E21" s="63" t="s">
        <v>39</v>
      </c>
      <c r="F21" s="139" t="s">
        <v>96</v>
      </c>
      <c r="G21" s="17"/>
    </row>
    <row r="22" spans="1:8" ht="24.6" customHeight="1">
      <c r="A22" s="59" t="s">
        <v>53</v>
      </c>
      <c r="B22" s="25"/>
      <c r="C22" s="25"/>
      <c r="D22" s="25"/>
      <c r="E22" s="73">
        <f>SUM(C22:D22)</f>
        <v>0</v>
      </c>
      <c r="F22" s="140"/>
      <c r="G22" s="18"/>
    </row>
    <row r="23" spans="1:8" ht="24.6" customHeight="1">
      <c r="A23" s="59" t="s">
        <v>82</v>
      </c>
      <c r="B23" s="36"/>
      <c r="C23" s="25"/>
      <c r="D23" s="36"/>
      <c r="E23" s="73">
        <f>SUM(C23:D23)</f>
        <v>0</v>
      </c>
      <c r="F23" s="140"/>
    </row>
    <row r="24" spans="1:8" ht="24.6" customHeight="1">
      <c r="A24" s="59" t="s">
        <v>83</v>
      </c>
      <c r="B24" s="25"/>
      <c r="C24" s="25"/>
      <c r="D24" s="25"/>
      <c r="E24" s="73">
        <f>SUM(C24:D24)</f>
        <v>0</v>
      </c>
      <c r="F24" s="140"/>
    </row>
    <row r="25" spans="1:8" ht="24.6" customHeight="1">
      <c r="A25" s="60" t="s">
        <v>84</v>
      </c>
      <c r="B25" s="60"/>
      <c r="C25" s="74"/>
      <c r="D25" s="74"/>
      <c r="E25" s="74">
        <f>SUM(E22:E24)</f>
        <v>0</v>
      </c>
      <c r="F25" s="140"/>
    </row>
    <row r="26" spans="1:8" ht="24.6" customHeight="1">
      <c r="C26" s="39"/>
      <c r="D26" s="39"/>
      <c r="E26" s="39"/>
    </row>
    <row r="27" spans="1:8" ht="24.6" customHeight="1">
      <c r="C27" s="39"/>
      <c r="D27" s="39"/>
      <c r="E27" s="39"/>
    </row>
    <row r="28" spans="1:8" ht="24.6" customHeight="1">
      <c r="A28" s="1" t="s">
        <v>85</v>
      </c>
      <c r="B28" s="1" t="s">
        <v>78</v>
      </c>
      <c r="C28" s="69" t="s">
        <v>79</v>
      </c>
      <c r="D28" s="38" t="s">
        <v>80</v>
      </c>
      <c r="E28" s="63" t="s">
        <v>39</v>
      </c>
    </row>
    <row r="29" spans="1:8" ht="24.6" customHeight="1">
      <c r="A29" s="37" t="s">
        <v>53</v>
      </c>
      <c r="B29" s="68"/>
      <c r="C29" s="79" t="str">
        <f>IF('START HERE'!$D$4="Fundamental Research", '1.IndustryPartner Project Costs'!C56, "")</f>
        <v/>
      </c>
      <c r="D29" s="79" t="str">
        <f>IF('START HERE'!$D$4="Fundamental Research", '1.IndustryPartner Project Costs'!D56, "")</f>
        <v/>
      </c>
      <c r="E29" s="80">
        <f>SUM(C29:D29)</f>
        <v>0</v>
      </c>
    </row>
    <row r="30" spans="1:8" ht="24.6" customHeight="1">
      <c r="A30" s="37" t="s">
        <v>54</v>
      </c>
      <c r="B30" s="68"/>
      <c r="C30" s="79" t="str">
        <f>IF('START HERE'!$D$4="Fundamental Research", '1.IndustryPartner Project Costs'!C57, "")</f>
        <v/>
      </c>
      <c r="D30" s="79" t="str">
        <f>IF('START HERE'!$D$4="Fundamental Research", '1.IndustryPartner Project Costs'!D57, "")</f>
        <v/>
      </c>
      <c r="E30" s="80">
        <f t="shared" ref="E30:E31" si="0">SUM(C30:D30)</f>
        <v>0</v>
      </c>
      <c r="F30" s="24"/>
    </row>
    <row r="31" spans="1:8" ht="24.6" customHeight="1">
      <c r="A31" s="37" t="s">
        <v>86</v>
      </c>
      <c r="B31" s="68"/>
      <c r="C31" s="79" t="str">
        <f>IF('START HERE'!$D$4="Fundamental Research", '1.IndustryPartner Project Costs'!C58, "")</f>
        <v/>
      </c>
      <c r="D31" s="79" t="str">
        <f>IF('START HERE'!$D$4="Fundamental Research", '1.IndustryPartner Project Costs'!D58, "")</f>
        <v/>
      </c>
      <c r="E31" s="80">
        <f t="shared" si="0"/>
        <v>0</v>
      </c>
    </row>
    <row r="32" spans="1:8" ht="24.6" customHeight="1">
      <c r="A32" s="37" t="s">
        <v>87</v>
      </c>
      <c r="B32" s="68"/>
      <c r="C32" s="79" t="str">
        <f>IF('START HERE'!$D$4="Fundamental Research", '1.IndustryPartner Project Costs'!C59, "")</f>
        <v/>
      </c>
      <c r="D32" s="79" t="str">
        <f>IF('START HERE'!$D$4="Fundamental Research", '1.IndustryPartner Project Costs'!D59, "")</f>
        <v/>
      </c>
      <c r="E32" s="80">
        <f>SUM(C32:D32)</f>
        <v>0</v>
      </c>
    </row>
    <row r="33" spans="1:6" ht="24.6" customHeight="1">
      <c r="A33" s="41" t="s">
        <v>88</v>
      </c>
      <c r="B33" s="42"/>
      <c r="C33" s="81"/>
      <c r="D33" s="82"/>
      <c r="E33" s="78">
        <f>SUM(E29:E32)</f>
        <v>0</v>
      </c>
      <c r="F33" s="24"/>
    </row>
    <row r="34" spans="1:6" ht="24.6" customHeight="1"/>
    <row r="35" spans="1:6" ht="24.6" customHeight="1">
      <c r="A35" s="1" t="s">
        <v>89</v>
      </c>
      <c r="B35" s="3">
        <f>E25+E33</f>
        <v>0</v>
      </c>
    </row>
    <row r="36" spans="1:6">
      <c r="A36" s="27"/>
      <c r="B36" s="27"/>
      <c r="C36" s="27"/>
    </row>
    <row r="44" spans="1:6" ht="16.899999999999999">
      <c r="B44" s="19"/>
    </row>
    <row r="45" spans="1:6" ht="17.45">
      <c r="B45" s="20"/>
      <c r="E45" s="23"/>
    </row>
    <row r="46" spans="1:6" ht="17.45">
      <c r="B46" s="20"/>
    </row>
    <row r="47" spans="1:6" ht="17.45">
      <c r="B47" s="21"/>
    </row>
    <row r="48" spans="1:6" ht="17.45">
      <c r="B48" s="21"/>
    </row>
    <row r="49" spans="2:2" ht="17.45">
      <c r="B49" s="20"/>
    </row>
    <row r="50" spans="2:2" ht="17.45">
      <c r="B50" s="20"/>
    </row>
    <row r="51" spans="2:2" ht="17.45">
      <c r="B51" s="20"/>
    </row>
    <row r="52" spans="2:2" ht="17.45">
      <c r="B52" s="20"/>
    </row>
    <row r="53" spans="2:2" ht="17.45">
      <c r="B53" s="20"/>
    </row>
    <row r="54" spans="2:2" ht="16.899999999999999">
      <c r="B54" s="19"/>
    </row>
    <row r="55" spans="2:2" ht="17.45">
      <c r="B55" s="20"/>
    </row>
    <row r="56" spans="2:2" ht="17.45">
      <c r="B56" s="20"/>
    </row>
    <row r="57" spans="2:2" ht="17.45">
      <c r="B57" s="21"/>
    </row>
    <row r="58" spans="2:2" ht="17.45">
      <c r="B58" s="21"/>
    </row>
  </sheetData>
  <sheetProtection algorithmName="SHA-512" hashValue="ENYit5k3umenYkjVV7d5ee7mPYpALkYnJjD217XWMcYj7XlYJXPZtDq8e6BjlfQGwicTtWFMVx7d4jup7ruYww==" saltValue="c+ddqjd+xEOBhgGHiWVcqQ==" spinCount="100000" sheet="1" objects="1" scenarios="1"/>
  <mergeCells count="5">
    <mergeCell ref="A11:B11"/>
    <mergeCell ref="F21:F25"/>
    <mergeCell ref="A15:B15"/>
    <mergeCell ref="A16:B16"/>
    <mergeCell ref="A17:B17"/>
  </mergeCells>
  <dataValidations count="2">
    <dataValidation type="list" allowBlank="1" showInputMessage="1" showErrorMessage="1" prompt="please choose from the drop-down" sqref="B12" xr:uid="{53DF5EAB-79B4-4A67-BD71-4810F3186E12}">
      <formula1>",Fundamental Research"</formula1>
    </dataValidation>
    <dataValidation allowBlank="1" showInputMessage="1" showErrorMessage="1" prompt="Enter tax reference number in the format 1234567AA" sqref="B8" xr:uid="{1965E4E6-83F7-474A-AACF-A74222AE9379}"/>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B37EF5189A2A54E82CEB1D0CF4C6730" ma:contentTypeVersion="4" ma:contentTypeDescription="Create a new document." ma:contentTypeScope="" ma:versionID="4feea6decd0a940a75c46869c7d8e19b">
  <xsd:schema xmlns:xsd="http://www.w3.org/2001/XMLSchema" xmlns:xs="http://www.w3.org/2001/XMLSchema" xmlns:p="http://schemas.microsoft.com/office/2006/metadata/properties" xmlns:ns2="a4d0ab84-dac0-4541-a3a8-1b513e5b077a" targetNamespace="http://schemas.microsoft.com/office/2006/metadata/properties" ma:root="true" ma:fieldsID="df19fb193db01ccb3f8955166d4ba32d" ns2:_="">
    <xsd:import namespace="a4d0ab84-dac0-4541-a3a8-1b513e5b077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d0ab84-dac0-4541-a3a8-1b513e5b07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C06BA7-47B2-4972-A4E9-0133D24D486C}"/>
</file>

<file path=customXml/itemProps2.xml><?xml version="1.0" encoding="utf-8"?>
<ds:datastoreItem xmlns:ds="http://schemas.openxmlformats.org/officeDocument/2006/customXml" ds:itemID="{B0612DC2-AF93-4A9E-AB07-ABCE63AC09F8}"/>
</file>

<file path=customXml/itemProps3.xml><?xml version="1.0" encoding="utf-8"?>
<ds:datastoreItem xmlns:ds="http://schemas.openxmlformats.org/officeDocument/2006/customXml" ds:itemID="{B421C958-5E15-4D13-BFFD-776821B96FC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Anne-Louise Holloway</dc:creator>
  <cp:keywords/>
  <dc:description/>
  <cp:lastModifiedBy/>
  <cp:revision/>
  <dcterms:created xsi:type="dcterms:W3CDTF">2020-09-22T09:43:20Z</dcterms:created>
  <dcterms:modified xsi:type="dcterms:W3CDTF">2025-04-28T13:01:10Z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0x010100AB37EF5189A2A54E82CEB1D0CF4C6730</vt:lpwstr>
  </property>
  <property fmtid="{D5CDD505-2E9C-101B-9397-08002B2CF9AE}" pid="3" name="MediaServiceImageTags">
    <vt:lpwstr/>
  </property>
</Properties>
</file>